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2"/>
  <c r="P12" s="1"/>
  <c r="N20"/>
  <c r="P20" s="1"/>
  <c r="N32"/>
  <c r="P32" s="1"/>
  <c r="N48"/>
  <c r="P48" s="1"/>
  <c r="N52"/>
  <c r="P52" s="1"/>
  <c r="N72"/>
  <c r="P72" s="1"/>
  <c r="N80"/>
  <c r="P80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6"/>
  <c r="P16" s="1"/>
  <c r="N24"/>
  <c r="P24" s="1"/>
  <c r="N40"/>
  <c r="P40" s="1"/>
  <c r="N60"/>
  <c r="P60" s="1"/>
  <c r="N68"/>
  <c r="P68" s="1"/>
  <c r="N76"/>
  <c r="P76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28"/>
  <c r="P28" s="1"/>
  <c r="N36"/>
  <c r="P36" s="1"/>
  <c r="N44"/>
  <c r="P44" s="1"/>
  <c r="N56"/>
  <c r="P56" s="1"/>
  <c r="N64"/>
  <c r="P64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24"/>
  <c r="D24" s="1"/>
  <c r="B32"/>
  <c r="D32" s="1"/>
  <c r="B52"/>
  <c r="D52" s="1"/>
  <c r="B64"/>
  <c r="D64" s="1"/>
  <c r="B76"/>
  <c r="D76" s="1"/>
  <c r="B88"/>
  <c r="D88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12"/>
  <c r="D12" s="1"/>
  <c r="B16"/>
  <c r="D16" s="1"/>
  <c r="B36"/>
  <c r="D36" s="1"/>
  <c r="B44"/>
  <c r="D44" s="1"/>
  <c r="B56"/>
  <c r="D56" s="1"/>
  <c r="B68"/>
  <c r="D68" s="1"/>
  <c r="B84"/>
  <c r="D84" s="1"/>
  <c r="B92"/>
  <c r="D92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8"/>
  <c r="D8" s="1"/>
  <c r="B20"/>
  <c r="D20" s="1"/>
  <c r="Q20" s="1"/>
  <c r="B28"/>
  <c r="D28" s="1"/>
  <c r="B40"/>
  <c r="D40" s="1"/>
  <c r="B48"/>
  <c r="D48" s="1"/>
  <c r="B60"/>
  <c r="D60" s="1"/>
  <c r="B72"/>
  <c r="D72" s="1"/>
  <c r="Q72" s="1"/>
  <c r="B80"/>
  <c r="D80" s="1"/>
  <c r="B96"/>
  <c r="D96" s="1"/>
  <c r="Q96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4" i="81" l="1"/>
  <c r="Q44"/>
  <c r="Q53"/>
  <c r="Q4"/>
  <c r="Q45"/>
  <c r="Q68"/>
  <c r="Q41"/>
  <c r="T2" i="82"/>
  <c r="T2" i="79"/>
  <c r="DM99" i="11"/>
  <c r="Q48" i="81"/>
  <c r="Q98"/>
  <c r="Q82"/>
  <c r="Q66"/>
  <c r="Q50"/>
  <c r="Q34"/>
  <c r="Q18"/>
  <c r="Q78"/>
  <c r="Q62"/>
  <c r="Q46"/>
  <c r="Q30"/>
  <c r="Q14"/>
  <c r="Q91"/>
  <c r="Q75"/>
  <c r="Q59"/>
  <c r="Q43"/>
  <c r="Q27"/>
  <c r="Q11"/>
  <c r="Q95"/>
  <c r="Q79"/>
  <c r="Q63"/>
  <c r="Q47"/>
  <c r="Q31"/>
  <c r="Q15"/>
  <c r="Q84"/>
  <c r="Q36"/>
  <c r="Q80"/>
  <c r="Q32"/>
  <c r="Q86"/>
  <c r="Q70"/>
  <c r="Q54"/>
  <c r="Q38"/>
  <c r="Q22"/>
  <c r="Q6"/>
  <c r="Q83"/>
  <c r="Q67"/>
  <c r="Q51"/>
  <c r="Q35"/>
  <c r="Q19"/>
  <c r="Q3"/>
  <c r="Q52"/>
  <c r="Q40"/>
  <c r="Q88"/>
  <c r="Q8"/>
  <c r="Q56"/>
  <c r="Q28"/>
  <c r="Q94"/>
  <c r="Q92"/>
  <c r="Q12"/>
  <c r="Q60"/>
  <c r="Q90"/>
  <c r="Q74"/>
  <c r="Q58"/>
  <c r="Q42"/>
  <c r="Q26"/>
  <c r="Q10"/>
  <c r="Q16"/>
  <c r="Q87"/>
  <c r="Q71"/>
  <c r="Q55"/>
  <c r="Q39"/>
  <c r="Q23"/>
  <c r="Q7"/>
  <c r="Q64"/>
  <c r="Q7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A5" i="63" s="1"/>
  <c r="AC5" i="14"/>
  <c r="X6"/>
  <c r="AA6" i="61" s="1"/>
  <c r="Y6" i="14"/>
  <c r="Z6"/>
  <c r="AA6"/>
  <c r="AB6"/>
  <c r="AC6"/>
  <c r="X7"/>
  <c r="Y7"/>
  <c r="Z7"/>
  <c r="AA7"/>
  <c r="AB7"/>
  <c r="AA7" i="63" s="1"/>
  <c r="AC7" i="14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A11" i="63" s="1"/>
  <c r="AC11" i="14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A13" i="63" s="1"/>
  <c r="AC13" i="14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A17" i="63" s="1"/>
  <c r="AC17" i="14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A19" i="63" s="1"/>
  <c r="AC19" i="14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A21" i="63" s="1"/>
  <c r="AC21" i="14"/>
  <c r="X22"/>
  <c r="AA22" i="61" s="1"/>
  <c r="Y22" i="14"/>
  <c r="Z22"/>
  <c r="AA22"/>
  <c r="AB22"/>
  <c r="AA22" i="63" s="1"/>
  <c r="AC22" i="14"/>
  <c r="X23"/>
  <c r="Y23"/>
  <c r="Z23"/>
  <c r="AA23"/>
  <c r="AB23"/>
  <c r="AA23" i="63" s="1"/>
  <c r="AC23" i="14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A27" i="63" s="1"/>
  <c r="AC27" i="14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A29" i="63" s="1"/>
  <c r="AC29" i="14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A33" i="63" s="1"/>
  <c r="AC33" i="14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A35" i="63" s="1"/>
  <c r="AC35" i="14"/>
  <c r="X36"/>
  <c r="AA36" i="61" s="1"/>
  <c r="Y36" i="14"/>
  <c r="Z36"/>
  <c r="AA36"/>
  <c r="AB36"/>
  <c r="AC36"/>
  <c r="X37"/>
  <c r="Y37"/>
  <c r="Z37"/>
  <c r="AA37" i="62" s="1"/>
  <c r="AA37" i="14"/>
  <c r="AB37"/>
  <c r="AA37" i="63" s="1"/>
  <c r="AC37" i="14"/>
  <c r="X38"/>
  <c r="AA38" i="61" s="1"/>
  <c r="Y38" i="14"/>
  <c r="Z38"/>
  <c r="AA38"/>
  <c r="AB38"/>
  <c r="AA38" i="63" s="1"/>
  <c r="AC38" i="14"/>
  <c r="X39"/>
  <c r="Y39"/>
  <c r="Z39"/>
  <c r="AA39"/>
  <c r="AB39"/>
  <c r="AA39" i="63" s="1"/>
  <c r="AC39" i="14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A41" i="63" s="1"/>
  <c r="AC41" i="14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A43" i="63" s="1"/>
  <c r="AC43" i="14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A47" i="63" s="1"/>
  <c r="AC47" i="14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A49" i="63" s="1"/>
  <c r="AC49" i="14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A53" i="63" s="1"/>
  <c r="AC53" i="14"/>
  <c r="X54"/>
  <c r="AA54" i="61" s="1"/>
  <c r="Y54" i="14"/>
  <c r="Z54"/>
  <c r="AA54"/>
  <c r="AB54"/>
  <c r="AA54" i="63" s="1"/>
  <c r="AC54" i="14"/>
  <c r="X55"/>
  <c r="Y55"/>
  <c r="Z55"/>
  <c r="AA55"/>
  <c r="AB55"/>
  <c r="AA55" i="63" s="1"/>
  <c r="AC55" i="14"/>
  <c r="X56"/>
  <c r="Y56"/>
  <c r="Z56"/>
  <c r="AA56"/>
  <c r="AB56"/>
  <c r="AA56" i="63" s="1"/>
  <c r="AC56" i="14"/>
  <c r="X57"/>
  <c r="Y57"/>
  <c r="Z57"/>
  <c r="AA57" i="62" s="1"/>
  <c r="AA57" i="14"/>
  <c r="AB57"/>
  <c r="AA57" i="63" s="1"/>
  <c r="AC57" i="14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A59" i="63" s="1"/>
  <c r="AC59" i="14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A63" i="63" s="1"/>
  <c r="AC63" i="14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A65" i="63" s="1"/>
  <c r="AC65" i="14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A69" i="63" s="1"/>
  <c r="AC69" i="14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A73" i="63" s="1"/>
  <c r="AC73" i="14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A75" i="63" s="1"/>
  <c r="AC75" i="14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A77" i="63" s="1"/>
  <c r="AC77" i="14"/>
  <c r="X78"/>
  <c r="AA78" i="61" s="1"/>
  <c r="Y78" i="14"/>
  <c r="Z78"/>
  <c r="AA78"/>
  <c r="AB78"/>
  <c r="AA78" i="63" s="1"/>
  <c r="AC78" i="14"/>
  <c r="X79"/>
  <c r="Y79"/>
  <c r="Z79"/>
  <c r="AA79"/>
  <c r="AB79"/>
  <c r="AA79" i="63" s="1"/>
  <c r="AC79" i="14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A83" i="63" s="1"/>
  <c r="AC83" i="14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A85" i="63" s="1"/>
  <c r="AC85" i="14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A89" i="63" s="1"/>
  <c r="AC89" i="14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A91" i="63" s="1"/>
  <c r="AC91" i="14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A93" i="63" s="1"/>
  <c r="AC93" i="14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A97" i="63" s="1"/>
  <c r="AC97" i="14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Y6"/>
  <c r="Z6"/>
  <c r="Y7"/>
  <c r="Z7"/>
  <c r="AB7"/>
  <c r="Y8"/>
  <c r="Z8"/>
  <c r="Y9"/>
  <c r="Z9"/>
  <c r="AA9"/>
  <c r="Y10"/>
  <c r="Z10"/>
  <c r="Y11"/>
  <c r="Z11"/>
  <c r="AB11"/>
  <c r="Y12"/>
  <c r="Z12"/>
  <c r="Y13"/>
  <c r="Z13"/>
  <c r="Y14"/>
  <c r="Z14"/>
  <c r="Y15"/>
  <c r="Z15"/>
  <c r="AA15"/>
  <c r="AB15"/>
  <c r="Y16"/>
  <c r="Z16"/>
  <c r="Y17"/>
  <c r="Z17"/>
  <c r="Y18"/>
  <c r="Z18"/>
  <c r="Y19"/>
  <c r="Z19"/>
  <c r="AB19"/>
  <c r="Y20"/>
  <c r="Z20"/>
  <c r="Y21"/>
  <c r="Z21"/>
  <c r="Y22"/>
  <c r="Z22"/>
  <c r="Y23"/>
  <c r="Z23"/>
  <c r="AB23"/>
  <c r="Y24"/>
  <c r="Z24"/>
  <c r="Y25"/>
  <c r="Z25"/>
  <c r="AA25"/>
  <c r="Y26"/>
  <c r="Z26"/>
  <c r="Y27"/>
  <c r="Z27"/>
  <c r="AB27"/>
  <c r="Y28"/>
  <c r="Z28"/>
  <c r="Y29"/>
  <c r="Z29"/>
  <c r="Y30"/>
  <c r="Z30"/>
  <c r="Y31"/>
  <c r="Z31"/>
  <c r="AA31"/>
  <c r="AB31"/>
  <c r="Y32"/>
  <c r="Z32"/>
  <c r="Y33"/>
  <c r="Z33"/>
  <c r="Y34"/>
  <c r="Z34"/>
  <c r="Y35"/>
  <c r="Z35"/>
  <c r="AB35"/>
  <c r="Y36"/>
  <c r="Z36"/>
  <c r="AA36"/>
  <c r="Y37"/>
  <c r="Z37"/>
  <c r="Y38"/>
  <c r="Z38"/>
  <c r="Y39"/>
  <c r="Z39"/>
  <c r="AB39"/>
  <c r="Y40"/>
  <c r="Z40"/>
  <c r="Y41"/>
  <c r="Z41"/>
  <c r="Y42"/>
  <c r="Z42"/>
  <c r="Y43"/>
  <c r="Z43"/>
  <c r="AB43"/>
  <c r="Y44"/>
  <c r="Z44"/>
  <c r="Y45"/>
  <c r="Z45"/>
  <c r="AA45"/>
  <c r="Y46"/>
  <c r="Z46"/>
  <c r="Y47"/>
  <c r="Z47"/>
  <c r="AB47"/>
  <c r="Y48"/>
  <c r="Z48"/>
  <c r="Y49"/>
  <c r="Z49"/>
  <c r="Y50"/>
  <c r="Z50"/>
  <c r="Y51"/>
  <c r="Z51"/>
  <c r="AA51"/>
  <c r="AB51"/>
  <c r="Y52"/>
  <c r="Z52"/>
  <c r="Y53"/>
  <c r="Z53"/>
  <c r="Y54"/>
  <c r="Z54"/>
  <c r="Y55"/>
  <c r="Z55"/>
  <c r="AB55"/>
  <c r="Y56"/>
  <c r="Z56"/>
  <c r="Y57"/>
  <c r="Z57"/>
  <c r="Y58"/>
  <c r="Z58"/>
  <c r="Y59"/>
  <c r="Z59"/>
  <c r="AB59"/>
  <c r="Y60"/>
  <c r="Z60"/>
  <c r="Y61"/>
  <c r="Z61"/>
  <c r="AA61"/>
  <c r="Y62"/>
  <c r="Z62"/>
  <c r="Y63"/>
  <c r="Z63"/>
  <c r="AB63"/>
  <c r="Y64"/>
  <c r="Z64"/>
  <c r="Y65"/>
  <c r="Z65"/>
  <c r="Y66"/>
  <c r="Z66"/>
  <c r="Y67"/>
  <c r="Z67"/>
  <c r="AA67"/>
  <c r="AB67"/>
  <c r="Y68"/>
  <c r="Z68"/>
  <c r="AA68"/>
  <c r="Y69"/>
  <c r="Z69"/>
  <c r="Y70"/>
  <c r="Z70"/>
  <c r="Y71"/>
  <c r="Z71"/>
  <c r="AA71"/>
  <c r="AB71"/>
  <c r="Y72"/>
  <c r="Z72"/>
  <c r="Y73"/>
  <c r="Z73"/>
  <c r="Y74"/>
  <c r="Z74"/>
  <c r="Y75"/>
  <c r="Z75"/>
  <c r="AB75"/>
  <c r="Y76"/>
  <c r="Z76"/>
  <c r="Y77"/>
  <c r="Z77"/>
  <c r="Y78"/>
  <c r="Z78"/>
  <c r="Y79"/>
  <c r="Z79"/>
  <c r="AB79"/>
  <c r="Y80"/>
  <c r="Z80"/>
  <c r="Y81"/>
  <c r="Z81"/>
  <c r="AA81"/>
  <c r="Y82"/>
  <c r="Z82"/>
  <c r="Y83"/>
  <c r="Z83"/>
  <c r="AB83"/>
  <c r="Y84"/>
  <c r="Z84"/>
  <c r="Y85"/>
  <c r="Z85"/>
  <c r="Y86"/>
  <c r="Z86"/>
  <c r="Y87"/>
  <c r="Z87"/>
  <c r="AA87"/>
  <c r="Y88"/>
  <c r="Z88"/>
  <c r="Y89"/>
  <c r="Z89"/>
  <c r="Y90"/>
  <c r="Z90"/>
  <c r="Y91"/>
  <c r="Z91"/>
  <c r="Y92"/>
  <c r="Z92"/>
  <c r="Y93"/>
  <c r="Z93"/>
  <c r="Y94"/>
  <c r="Z94"/>
  <c r="Y95"/>
  <c r="Z95"/>
  <c r="AA95"/>
  <c r="Y96"/>
  <c r="Z96"/>
  <c r="Y97"/>
  <c r="Z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88"/>
  <c r="AB80"/>
  <c r="AB76"/>
  <c r="AB72"/>
  <c r="AB68"/>
  <c r="AB40"/>
  <c r="AB4"/>
  <c r="AB93"/>
  <c r="AB85"/>
  <c r="AB97" i="62"/>
  <c r="AB69"/>
  <c r="AB56"/>
  <c r="AB44"/>
  <c r="AB96" i="61"/>
  <c r="AB68"/>
  <c r="AB52"/>
  <c r="AB32"/>
  <c r="AB93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F41" s="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F89" s="1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U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U37"/>
  <c r="N37"/>
  <c r="U36"/>
  <c r="N36"/>
  <c r="F36"/>
  <c r="U35"/>
  <c r="F35"/>
  <c r="U34"/>
  <c r="N34"/>
  <c r="F34"/>
  <c r="U33"/>
  <c r="N33"/>
  <c r="F33"/>
  <c r="U32"/>
  <c r="N32"/>
  <c r="U31"/>
  <c r="U30"/>
  <c r="N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U5"/>
  <c r="F5"/>
  <c r="U4"/>
  <c r="F4"/>
  <c r="U3"/>
  <c r="K99"/>
  <c r="A1"/>
  <c r="T99" i="58"/>
  <c r="S99"/>
  <c r="R99"/>
  <c r="Q99"/>
  <c r="P99"/>
  <c r="U98"/>
  <c r="U97"/>
  <c r="U96"/>
  <c r="F96"/>
  <c r="U95"/>
  <c r="U94"/>
  <c r="U93"/>
  <c r="F93"/>
  <c r="U92"/>
  <c r="U91"/>
  <c r="U90"/>
  <c r="U89"/>
  <c r="U88"/>
  <c r="U87"/>
  <c r="F87"/>
  <c r="U86"/>
  <c r="U85"/>
  <c r="F85"/>
  <c r="U84"/>
  <c r="F84"/>
  <c r="U83"/>
  <c r="F83"/>
  <c r="U82"/>
  <c r="U81"/>
  <c r="F81"/>
  <c r="U80"/>
  <c r="U79"/>
  <c r="F79"/>
  <c r="U78"/>
  <c r="F78"/>
  <c r="U77"/>
  <c r="F77"/>
  <c r="U76"/>
  <c r="U75"/>
  <c r="F75"/>
  <c r="U74"/>
  <c r="U73"/>
  <c r="U72"/>
  <c r="F72"/>
  <c r="U71"/>
  <c r="F71"/>
  <c r="U70"/>
  <c r="F70"/>
  <c r="U69"/>
  <c r="F69"/>
  <c r="U68"/>
  <c r="F68"/>
  <c r="U67"/>
  <c r="F67"/>
  <c r="U66"/>
  <c r="F66"/>
  <c r="U65"/>
  <c r="U64"/>
  <c r="U63"/>
  <c r="U62"/>
  <c r="U61"/>
  <c r="U60"/>
  <c r="U59"/>
  <c r="F59"/>
  <c r="U58"/>
  <c r="U57"/>
  <c r="F57"/>
  <c r="U56"/>
  <c r="U55"/>
  <c r="U54"/>
  <c r="F54"/>
  <c r="U53"/>
  <c r="F53"/>
  <c r="U52"/>
  <c r="F52"/>
  <c r="U51"/>
  <c r="F51"/>
  <c r="U50"/>
  <c r="F50"/>
  <c r="U49"/>
  <c r="U48"/>
  <c r="U47"/>
  <c r="F47"/>
  <c r="U46"/>
  <c r="U45"/>
  <c r="U44"/>
  <c r="U43"/>
  <c r="F43"/>
  <c r="U42"/>
  <c r="U41"/>
  <c r="F41"/>
  <c r="U40"/>
  <c r="F40"/>
  <c r="U39"/>
  <c r="F39"/>
  <c r="U38"/>
  <c r="U37"/>
  <c r="F37"/>
  <c r="U36"/>
  <c r="U35"/>
  <c r="F35"/>
  <c r="U34"/>
  <c r="U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U21"/>
  <c r="U20"/>
  <c r="F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U94"/>
  <c r="U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U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F94"/>
  <c r="U93"/>
  <c r="F93"/>
  <c r="U92"/>
  <c r="F92"/>
  <c r="U91"/>
  <c r="F91"/>
  <c r="U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6" i="62" l="1"/>
  <c r="F99" i="81"/>
  <c r="O99"/>
  <c r="L99"/>
  <c r="I99"/>
  <c r="C99"/>
  <c r="F56" i="62"/>
  <c r="F6"/>
  <c r="F98" i="63"/>
  <c r="F94"/>
  <c r="F80"/>
  <c r="F76"/>
  <c r="F72"/>
  <c r="F70"/>
  <c r="F68"/>
  <c r="F60"/>
  <c r="F40"/>
  <c r="F38"/>
  <c r="F32"/>
  <c r="F30"/>
  <c r="F6"/>
  <c r="F95" i="58"/>
  <c r="F61"/>
  <c r="F55"/>
  <c r="F95" i="63"/>
  <c r="F37"/>
  <c r="F31"/>
  <c r="F27"/>
  <c r="C99"/>
  <c r="F16"/>
  <c r="F11"/>
  <c r="B99"/>
  <c r="F53" i="61"/>
  <c r="B99"/>
  <c r="F69" i="56"/>
  <c r="F54"/>
  <c r="F50"/>
  <c r="C99"/>
  <c r="B99"/>
  <c r="F91" i="55"/>
  <c r="F75"/>
  <c r="C99"/>
  <c r="F58"/>
  <c r="F97" i="58"/>
  <c r="F91"/>
  <c r="F82"/>
  <c r="F73"/>
  <c r="F65"/>
  <c r="F63"/>
  <c r="F49"/>
  <c r="F45"/>
  <c r="F33"/>
  <c r="B99"/>
  <c r="F95" i="57"/>
  <c r="F93"/>
  <c r="F63"/>
  <c r="F29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G3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9"/>
  <c r="V32"/>
  <c r="O32"/>
  <c r="V40"/>
  <c r="V24"/>
  <c r="O35" i="56"/>
  <c r="V40"/>
  <c r="O51"/>
  <c r="N8" i="55"/>
  <c r="F9"/>
  <c r="I99"/>
  <c r="M99"/>
  <c r="N12"/>
  <c r="O12" s="1"/>
  <c r="F13"/>
  <c r="G26"/>
  <c r="N28"/>
  <c r="O28" s="1"/>
  <c r="F29"/>
  <c r="G42"/>
  <c r="N44"/>
  <c r="O44" s="1"/>
  <c r="F45"/>
  <c r="N60"/>
  <c r="O60" s="1"/>
  <c r="F61"/>
  <c r="O64"/>
  <c r="O80"/>
  <c r="O92"/>
  <c r="V66"/>
  <c r="V82"/>
  <c r="O15" i="56"/>
  <c r="V36"/>
  <c r="O47"/>
  <c r="V52"/>
  <c r="V59"/>
  <c r="V94"/>
  <c r="V28" i="55"/>
  <c r="V44"/>
  <c r="V60"/>
  <c r="V11" i="56"/>
  <c r="V18"/>
  <c r="V32"/>
  <c r="V48"/>
  <c r="V50"/>
  <c r="B99" i="55"/>
  <c r="F3"/>
  <c r="K99"/>
  <c r="F5"/>
  <c r="O19"/>
  <c r="N20"/>
  <c r="O20" s="1"/>
  <c r="F21"/>
  <c r="N36"/>
  <c r="F37"/>
  <c r="N52"/>
  <c r="O52" s="1"/>
  <c r="F53"/>
  <c r="O68"/>
  <c r="O21" i="56"/>
  <c r="O69"/>
  <c r="O70" i="55"/>
  <c r="O7" i="56"/>
  <c r="O23"/>
  <c r="V28"/>
  <c r="V39"/>
  <c r="V44"/>
  <c r="V63"/>
  <c r="J99" i="55"/>
  <c r="N24"/>
  <c r="O24" s="1"/>
  <c r="N40"/>
  <c r="O40" s="1"/>
  <c r="N56"/>
  <c r="O96"/>
  <c r="O25" i="58"/>
  <c r="V75" i="55"/>
  <c r="V60" i="56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64" i="55"/>
  <c r="V68"/>
  <c r="V72"/>
  <c r="V76"/>
  <c r="V80"/>
  <c r="V92"/>
  <c r="V96"/>
  <c r="F3" i="56"/>
  <c r="F99" s="1"/>
  <c r="V17"/>
  <c r="V33"/>
  <c r="V57"/>
  <c r="V73"/>
  <c r="V89"/>
  <c r="N3" i="57"/>
  <c r="V49" i="58"/>
  <c r="N3" i="56"/>
  <c r="N90" i="57"/>
  <c r="F91"/>
  <c r="K99" i="58"/>
  <c r="U99"/>
  <c r="F9"/>
  <c r="F17"/>
  <c r="V26"/>
  <c r="V42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93" i="56" l="1"/>
  <c r="V77"/>
  <c r="V61"/>
  <c r="V37"/>
  <c r="V5"/>
  <c r="O65"/>
  <c r="V16" i="55"/>
  <c r="O45" i="56"/>
  <c r="O13"/>
  <c r="O53"/>
  <c r="O85"/>
  <c r="O57"/>
  <c r="O84"/>
  <c r="O92"/>
  <c r="O71" i="55"/>
  <c r="O27"/>
  <c r="P99" i="81"/>
  <c r="O45" i="58"/>
  <c r="K99" i="81"/>
  <c r="M99" s="1"/>
  <c r="O48" i="57"/>
  <c r="O64"/>
  <c r="O78" i="56"/>
  <c r="O66"/>
  <c r="O62"/>
  <c r="O46"/>
  <c r="H99" i="81"/>
  <c r="J99" s="1"/>
  <c r="O26" i="56"/>
  <c r="E99" i="81"/>
  <c r="G99" s="1"/>
  <c r="B99"/>
  <c r="D99" s="1"/>
  <c r="O54" i="56"/>
  <c r="O30"/>
  <c r="O10"/>
  <c r="O78" i="55"/>
  <c r="O74"/>
  <c r="O66"/>
  <c r="O26" i="58"/>
  <c r="F99" i="63"/>
  <c r="O36" i="56"/>
  <c r="V27"/>
  <c r="O24"/>
  <c r="V26"/>
  <c r="G90" i="55"/>
  <c r="V90" s="1"/>
  <c r="G54"/>
  <c r="V54" s="1"/>
  <c r="G46"/>
  <c r="V46" s="1"/>
  <c r="O38"/>
  <c r="G34"/>
  <c r="O34" s="1"/>
  <c r="G30"/>
  <c r="V30" s="1"/>
  <c r="G22"/>
  <c r="V22" s="1"/>
  <c r="G17"/>
  <c r="V17" s="1"/>
  <c r="G58"/>
  <c r="O58" s="1"/>
  <c r="O56" i="56"/>
  <c r="V49"/>
  <c r="O29"/>
  <c r="O25"/>
  <c r="O94"/>
  <c r="O86"/>
  <c r="O98" i="55"/>
  <c r="V88"/>
  <c r="G84"/>
  <c r="O62"/>
  <c r="G51"/>
  <c r="O51" s="1"/>
  <c r="O86"/>
  <c r="O56"/>
  <c r="V48"/>
  <c r="O36"/>
  <c r="O14"/>
  <c r="O93" i="58"/>
  <c r="O74"/>
  <c r="O57"/>
  <c r="G22" i="57"/>
  <c r="V22" s="1"/>
  <c r="G18"/>
  <c r="O18" s="1"/>
  <c r="V65" i="58"/>
  <c r="O22"/>
  <c r="O6"/>
  <c r="G70" i="57"/>
  <c r="V70" s="1"/>
  <c r="G34"/>
  <c r="V34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N99" i="61"/>
  <c r="O10" i="55"/>
  <c r="V10"/>
  <c r="F99" i="57"/>
  <c r="O80"/>
  <c r="V80"/>
  <c r="O6" i="55"/>
  <c r="V6"/>
  <c r="V26"/>
  <c r="O26"/>
  <c r="O5" i="57" l="1"/>
  <c r="O17" i="55"/>
  <c r="O11" i="58"/>
  <c r="O43"/>
  <c r="V58" i="55"/>
  <c r="Q99" i="81"/>
  <c r="O90" i="55"/>
  <c r="O54"/>
  <c r="O49"/>
  <c r="O46"/>
  <c r="V34"/>
  <c r="O30"/>
  <c r="O22"/>
  <c r="O4" i="56"/>
  <c r="V84" i="55"/>
  <c r="O84"/>
  <c r="V51"/>
  <c r="O77" i="57"/>
  <c r="O22"/>
  <c r="V18"/>
  <c r="O25"/>
  <c r="O34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N72" i="78"/>
  <c r="K44"/>
  <c r="J85"/>
  <c r="J45"/>
  <c r="L38"/>
  <c r="J59"/>
  <c r="I94"/>
  <c r="B44"/>
  <c r="I36"/>
  <c r="O78"/>
  <c r="Q7"/>
  <c r="I51"/>
  <c r="N10"/>
  <c r="K19"/>
  <c r="G45"/>
  <c r="J68"/>
  <c r="O60"/>
  <c r="P63"/>
  <c r="N40"/>
  <c r="L84"/>
  <c r="H7"/>
  <c r="N17"/>
  <c r="O80"/>
  <c r="B29"/>
  <c r="G31"/>
  <c r="O21"/>
  <c r="K86"/>
  <c r="L27"/>
  <c r="P86"/>
  <c r="B55"/>
  <c r="K78"/>
  <c r="K61"/>
  <c r="N92"/>
  <c r="B42"/>
  <c r="K97"/>
  <c r="P38"/>
  <c r="P56"/>
  <c r="J49"/>
  <c r="B34"/>
  <c r="K38"/>
  <c r="I50"/>
  <c r="Q37"/>
  <c r="P67"/>
  <c r="B9"/>
  <c r="B65"/>
  <c r="P24"/>
  <c r="L42"/>
  <c r="P95"/>
  <c r="N43"/>
  <c r="H11"/>
  <c r="G4"/>
  <c r="J80"/>
  <c r="K52"/>
  <c r="O23"/>
  <c r="N7"/>
  <c r="P80"/>
  <c r="L12"/>
  <c r="J90"/>
  <c r="B46"/>
  <c r="K92"/>
  <c r="G75"/>
  <c r="Q51"/>
  <c r="K18"/>
  <c r="J13"/>
  <c r="Q26"/>
  <c r="B38"/>
  <c r="G64"/>
  <c r="J37"/>
  <c r="P62"/>
  <c r="B6"/>
  <c r="H90"/>
  <c r="H40"/>
  <c r="P83"/>
  <c r="J79"/>
  <c r="B27"/>
  <c r="K17"/>
  <c r="J91"/>
  <c r="K3"/>
  <c r="G44"/>
  <c r="J27"/>
  <c r="Q56"/>
  <c r="N68"/>
  <c r="O72"/>
  <c r="J6"/>
  <c r="J32"/>
  <c r="P30"/>
  <c r="I24"/>
  <c r="H18"/>
  <c r="N31"/>
  <c r="P23"/>
  <c r="O26"/>
  <c r="O53"/>
  <c r="K22"/>
  <c r="G21"/>
  <c r="O79"/>
  <c r="I57"/>
  <c r="K39"/>
  <c r="J10"/>
  <c r="P13"/>
  <c r="J5"/>
  <c r="Q97"/>
  <c r="K74"/>
  <c r="K46"/>
  <c r="K12"/>
  <c r="Q20"/>
  <c r="G80"/>
  <c r="B95"/>
  <c r="Q31"/>
  <c r="H22"/>
  <c r="P32"/>
  <c r="J44"/>
  <c r="I63"/>
  <c r="B20"/>
  <c r="I78"/>
  <c r="O32"/>
  <c r="Q90"/>
  <c r="H54"/>
  <c r="J92"/>
  <c r="J55"/>
  <c r="B70"/>
  <c r="N74"/>
  <c r="L44"/>
  <c r="P22"/>
  <c r="I67"/>
  <c r="H41"/>
  <c r="I42"/>
  <c r="K93"/>
  <c r="I86"/>
  <c r="B73"/>
  <c r="I14"/>
  <c r="G12"/>
  <c r="H74"/>
  <c r="J35"/>
  <c r="P88"/>
  <c r="J53"/>
  <c r="Q60"/>
  <c r="K40"/>
  <c r="G18"/>
  <c r="O85"/>
  <c r="N93"/>
  <c r="G71"/>
  <c r="L45"/>
  <c r="N54"/>
  <c r="Q30"/>
  <c r="N35"/>
  <c r="I69"/>
  <c r="K36"/>
  <c r="O54"/>
  <c r="J31"/>
  <c r="N81"/>
  <c r="J82"/>
  <c r="I45"/>
  <c r="B53"/>
  <c r="K23"/>
  <c r="L26"/>
  <c r="I43"/>
  <c r="H86"/>
  <c r="B54"/>
  <c r="O15"/>
  <c r="J61"/>
  <c r="I10"/>
  <c r="J17"/>
  <c r="L67"/>
  <c r="J95"/>
  <c r="L15"/>
  <c r="O28"/>
  <c r="K88"/>
  <c r="J19"/>
  <c r="G24"/>
  <c r="O30"/>
  <c r="P70"/>
  <c r="Q17"/>
  <c r="O57"/>
  <c r="K71"/>
  <c r="H30"/>
  <c r="P26"/>
  <c r="J77"/>
  <c r="J15"/>
  <c r="P59"/>
  <c r="Q93"/>
  <c r="Q13"/>
  <c r="N63"/>
  <c r="B33"/>
  <c r="G36"/>
  <c r="N52"/>
  <c r="H16"/>
  <c r="P43"/>
  <c r="N82"/>
  <c r="P21"/>
  <c r="J21"/>
  <c r="Q36"/>
  <c r="K58"/>
  <c r="G76"/>
  <c r="K28"/>
  <c r="H8"/>
  <c r="K11"/>
  <c r="Q69"/>
  <c r="B79"/>
  <c r="K35"/>
  <c r="G98"/>
  <c r="Q5"/>
  <c r="J36"/>
  <c r="P79"/>
  <c r="I56"/>
  <c r="H89"/>
  <c r="K72"/>
  <c r="J93"/>
  <c r="B97"/>
  <c r="H81"/>
  <c r="B74"/>
  <c r="O49"/>
  <c r="Q14"/>
  <c r="L13"/>
  <c r="K81"/>
  <c r="B98"/>
  <c r="G54"/>
  <c r="O16"/>
  <c r="N64"/>
  <c r="G69"/>
  <c r="O20"/>
  <c r="L18"/>
  <c r="J84"/>
  <c r="H93"/>
  <c r="Q84"/>
  <c r="N20"/>
  <c r="L35"/>
  <c r="H19"/>
  <c r="H59"/>
  <c r="K85"/>
  <c r="I37"/>
  <c r="O97"/>
  <c r="N86"/>
  <c r="H69"/>
  <c r="N30"/>
  <c r="I97"/>
  <c r="Q62"/>
  <c r="Q18"/>
  <c r="K49"/>
  <c r="H73"/>
  <c r="N94"/>
  <c r="L97"/>
  <c r="G49"/>
  <c r="N87"/>
  <c r="P93"/>
  <c r="L54"/>
  <c r="B68"/>
  <c r="K91"/>
  <c r="I70"/>
  <c r="J12"/>
  <c r="P28"/>
  <c r="N58"/>
  <c r="J40"/>
  <c r="G13"/>
  <c r="I84"/>
  <c r="K7"/>
  <c r="K10"/>
  <c r="G95"/>
  <c r="P54"/>
  <c r="J42"/>
  <c r="G73"/>
  <c r="B26"/>
  <c r="K67"/>
  <c r="I95"/>
  <c r="I40"/>
  <c r="L10"/>
  <c r="I39"/>
  <c r="Q78"/>
  <c r="P74"/>
  <c r="P71"/>
  <c r="L46"/>
  <c r="I38"/>
  <c r="B88"/>
  <c r="G20"/>
  <c r="H37"/>
  <c r="G92"/>
  <c r="J14"/>
  <c r="B92"/>
  <c r="N96"/>
  <c r="J28"/>
  <c r="K24"/>
  <c r="O86"/>
  <c r="L37"/>
  <c r="L51"/>
  <c r="K79"/>
  <c r="I31"/>
  <c r="L14"/>
  <c r="B4"/>
  <c r="P69"/>
  <c r="Q91"/>
  <c r="I96"/>
  <c r="P6"/>
  <c r="H57"/>
  <c r="B90"/>
  <c r="I23"/>
  <c r="Q63"/>
  <c r="J9"/>
  <c r="Q64"/>
  <c r="K21"/>
  <c r="I15"/>
  <c r="Q92"/>
  <c r="H24"/>
  <c r="P29"/>
  <c r="N32"/>
  <c r="G59"/>
  <c r="P58"/>
  <c r="N33"/>
  <c r="K55"/>
  <c r="H92"/>
  <c r="N5"/>
  <c r="K31"/>
  <c r="K6"/>
  <c r="L52"/>
  <c r="O42"/>
  <c r="G62"/>
  <c r="H80"/>
  <c r="B49"/>
  <c r="P60"/>
  <c r="G83"/>
  <c r="I27"/>
  <c r="I11"/>
  <c r="Q53"/>
  <c r="N84"/>
  <c r="I80"/>
  <c r="L56"/>
  <c r="Q59"/>
  <c r="G65"/>
  <c r="O47"/>
  <c r="Q98"/>
  <c r="P5"/>
  <c r="I16"/>
  <c r="P49"/>
  <c r="O27"/>
  <c r="G72"/>
  <c r="G94"/>
  <c r="O92"/>
  <c r="P85"/>
  <c r="B30"/>
  <c r="I89"/>
  <c r="P20"/>
  <c r="Q11"/>
  <c r="O7"/>
  <c r="B58"/>
  <c r="G77"/>
  <c r="Q40"/>
  <c r="N19"/>
  <c r="G93"/>
  <c r="Q83"/>
  <c r="L88"/>
  <c r="P47"/>
  <c r="N28"/>
  <c r="P78"/>
  <c r="L30"/>
  <c r="J25"/>
  <c r="G38"/>
  <c r="J54"/>
  <c r="J62"/>
  <c r="K47"/>
  <c r="J16"/>
  <c r="K25"/>
  <c r="B23"/>
  <c r="L34"/>
  <c r="H70"/>
  <c r="Q96"/>
  <c r="H20"/>
  <c r="J26"/>
  <c r="K34"/>
  <c r="O84"/>
  <c r="L76"/>
  <c r="J33"/>
  <c r="B64"/>
  <c r="N41"/>
  <c r="B21"/>
  <c r="G86"/>
  <c r="O61"/>
  <c r="K50"/>
  <c r="O95"/>
  <c r="I48"/>
  <c r="J11"/>
  <c r="B50"/>
  <c r="N8"/>
  <c r="P40"/>
  <c r="O88"/>
  <c r="O48"/>
  <c r="H31"/>
  <c r="H52"/>
  <c r="H58"/>
  <c r="P48"/>
  <c r="G37"/>
  <c r="I55"/>
  <c r="L70"/>
  <c r="B25"/>
  <c r="Q32"/>
  <c r="P8"/>
  <c r="L86"/>
  <c r="P87"/>
  <c r="K90"/>
  <c r="H39"/>
  <c r="I81"/>
  <c r="H34"/>
  <c r="N44"/>
  <c r="O74"/>
  <c r="K95"/>
  <c r="O91"/>
  <c r="P16"/>
  <c r="Q34"/>
  <c r="J29"/>
  <c r="H3"/>
  <c r="J48"/>
  <c r="B22"/>
  <c r="H42"/>
  <c r="I17"/>
  <c r="L7"/>
  <c r="N47"/>
  <c r="P46"/>
  <c r="K64"/>
  <c r="L29"/>
  <c r="I41"/>
  <c r="L49"/>
  <c r="P65"/>
  <c r="Q3"/>
  <c r="O4"/>
  <c r="G55"/>
  <c r="O38"/>
  <c r="N25"/>
  <c r="N75"/>
  <c r="I98"/>
  <c r="G30"/>
  <c r="G47"/>
  <c r="L59"/>
  <c r="Q89"/>
  <c r="P35"/>
  <c r="O40"/>
  <c r="I22"/>
  <c r="G61"/>
  <c r="I6"/>
  <c r="G90"/>
  <c r="B83"/>
  <c r="I9"/>
  <c r="K33"/>
  <c r="J57"/>
  <c r="G34"/>
  <c r="I19"/>
  <c r="B75"/>
  <c r="K59"/>
  <c r="B47"/>
  <c r="P19"/>
  <c r="O46"/>
  <c r="I26"/>
  <c r="O87"/>
  <c r="N36"/>
  <c r="H2"/>
  <c r="G39"/>
  <c r="O43"/>
  <c r="L22"/>
  <c r="O52"/>
  <c r="L78"/>
  <c r="K80"/>
  <c r="O55"/>
  <c r="J39"/>
  <c r="K32"/>
  <c r="K76"/>
  <c r="N13"/>
  <c r="J74"/>
  <c r="I3"/>
  <c r="O37"/>
  <c r="Q44"/>
  <c r="P97"/>
  <c r="N4"/>
  <c r="H85"/>
  <c r="L48"/>
  <c r="B77"/>
  <c r="H67"/>
  <c r="N77"/>
  <c r="L39"/>
  <c r="I18"/>
  <c r="H97"/>
  <c r="G84"/>
  <c r="Q79"/>
  <c r="K82"/>
  <c r="J75"/>
  <c r="Q33"/>
  <c r="N6"/>
  <c r="L58"/>
  <c r="I44"/>
  <c r="H15"/>
  <c r="Q50"/>
  <c r="L63"/>
  <c r="L60"/>
  <c r="P89"/>
  <c r="H82"/>
  <c r="J73"/>
  <c r="Q22"/>
  <c r="N80"/>
  <c r="G27"/>
  <c r="I74"/>
  <c r="H46"/>
  <c r="G23"/>
  <c r="L43"/>
  <c r="B7"/>
  <c r="O62"/>
  <c r="H25"/>
  <c r="Q82"/>
  <c r="L93"/>
  <c r="J50"/>
  <c r="L23"/>
  <c r="K4"/>
  <c r="H94"/>
  <c r="H28"/>
  <c r="N88"/>
  <c r="Q48"/>
  <c r="L98"/>
  <c r="L87"/>
  <c r="N12"/>
  <c r="I35"/>
  <c r="H13"/>
  <c r="Q75"/>
  <c r="N42"/>
  <c r="H83"/>
  <c r="Q86"/>
  <c r="I59"/>
  <c r="J52"/>
  <c r="O70"/>
  <c r="N38"/>
  <c r="O5"/>
  <c r="L94"/>
  <c r="L81"/>
  <c r="N61"/>
  <c r="L85"/>
  <c r="I7"/>
  <c r="O10"/>
  <c r="K69"/>
  <c r="I47"/>
  <c r="J94"/>
  <c r="N73"/>
  <c r="G22"/>
  <c r="I52"/>
  <c r="O83"/>
  <c r="G10"/>
  <c r="B14"/>
  <c r="G70"/>
  <c r="Q54"/>
  <c r="E1"/>
  <c r="G50"/>
  <c r="G11"/>
  <c r="P72"/>
  <c r="Q77"/>
  <c r="I83"/>
  <c r="K27"/>
  <c r="H29"/>
  <c r="L50"/>
  <c r="O98"/>
  <c r="O77"/>
  <c r="G56"/>
  <c r="N26"/>
  <c r="O81"/>
  <c r="H98"/>
  <c r="I53"/>
  <c r="B19"/>
  <c r="L62"/>
  <c r="P64"/>
  <c r="H10"/>
  <c r="I20"/>
  <c r="J7"/>
  <c r="B32"/>
  <c r="J67"/>
  <c r="B28"/>
  <c r="N90"/>
  <c r="Q57"/>
  <c r="O8"/>
  <c r="I93"/>
  <c r="Q35"/>
  <c r="H65"/>
  <c r="G35"/>
  <c r="N49"/>
  <c r="Q85"/>
  <c r="Q70"/>
  <c r="J71"/>
  <c r="B31"/>
  <c r="L40"/>
  <c r="B35"/>
  <c r="J81"/>
  <c r="J86"/>
  <c r="O35"/>
  <c r="G51"/>
  <c r="I76"/>
  <c r="I30"/>
  <c r="I29"/>
  <c r="I32"/>
  <c r="J22"/>
  <c r="Q28"/>
  <c r="Q12"/>
  <c r="P27"/>
  <c r="H72"/>
  <c r="O29"/>
  <c r="G79"/>
  <c r="K13"/>
  <c r="B72"/>
  <c r="B66"/>
  <c r="O89"/>
  <c r="G68"/>
  <c r="P45"/>
  <c r="J72"/>
  <c r="O44"/>
  <c r="N66"/>
  <c r="G85"/>
  <c r="N16"/>
  <c r="G16"/>
  <c r="H27"/>
  <c r="G26"/>
  <c r="L65"/>
  <c r="L31"/>
  <c r="L92"/>
  <c r="P73"/>
  <c r="P98"/>
  <c r="N83"/>
  <c r="P25"/>
  <c r="O64"/>
  <c r="L83"/>
  <c r="B81"/>
  <c r="H26"/>
  <c r="H38"/>
  <c r="L77"/>
  <c r="G96"/>
  <c r="O94"/>
  <c r="N37"/>
  <c r="B56"/>
  <c r="L64"/>
  <c r="P91"/>
  <c r="L25"/>
  <c r="Q87"/>
  <c r="H12"/>
  <c r="K15"/>
  <c r="H79"/>
  <c r="O90"/>
  <c r="I79"/>
  <c r="G91"/>
  <c r="B52"/>
  <c r="P31"/>
  <c r="Q73"/>
  <c r="K29"/>
  <c r="Q27"/>
  <c r="J30"/>
  <c r="G74"/>
  <c r="L89"/>
  <c r="J89"/>
  <c r="G41"/>
  <c r="H47"/>
  <c r="I58"/>
  <c r="O68"/>
  <c r="B16"/>
  <c r="P15"/>
  <c r="O25"/>
  <c r="L41"/>
  <c r="I13"/>
  <c r="L55"/>
  <c r="K45"/>
  <c r="L68"/>
  <c r="H56"/>
  <c r="B93"/>
  <c r="H21"/>
  <c r="K9"/>
  <c r="K41"/>
  <c r="Q68"/>
  <c r="G78"/>
  <c r="O45"/>
  <c r="J41"/>
  <c r="N9"/>
  <c r="L96"/>
  <c r="O96"/>
  <c r="H66"/>
  <c r="O58"/>
  <c r="K56"/>
  <c r="N23"/>
  <c r="P7"/>
  <c r="I8"/>
  <c r="I28"/>
  <c r="J63"/>
  <c r="J97"/>
  <c r="O56"/>
  <c r="G89"/>
  <c r="P4"/>
  <c r="H88"/>
  <c r="I92"/>
  <c r="L36"/>
  <c r="H48"/>
  <c r="I82"/>
  <c r="H91"/>
  <c r="G57"/>
  <c r="N76"/>
  <c r="N21"/>
  <c r="Q10"/>
  <c r="B57"/>
  <c r="J56"/>
  <c r="I54"/>
  <c r="H4"/>
  <c r="B17"/>
  <c r="P14"/>
  <c r="J98"/>
  <c r="N51"/>
  <c r="L5"/>
  <c r="H84"/>
  <c r="Q81"/>
  <c r="I88"/>
  <c r="Q45"/>
  <c r="J64"/>
  <c r="N89"/>
  <c r="N15"/>
  <c r="L90"/>
  <c r="L21"/>
  <c r="B40"/>
  <c r="O22"/>
  <c r="I12"/>
  <c r="H64"/>
  <c r="B86"/>
  <c r="O33"/>
  <c r="G67"/>
  <c r="H6"/>
  <c r="N98"/>
  <c r="B94"/>
  <c r="K37"/>
  <c r="B5"/>
  <c r="H43"/>
  <c r="N48"/>
  <c r="B11"/>
  <c r="J3"/>
  <c r="O63"/>
  <c r="P55"/>
  <c r="I25"/>
  <c r="B78"/>
  <c r="K42"/>
  <c r="G63"/>
  <c r="P76"/>
  <c r="H44"/>
  <c r="L20"/>
  <c r="I5"/>
  <c r="B12"/>
  <c r="J47"/>
  <c r="O13"/>
  <c r="O59"/>
  <c r="B84"/>
  <c r="N39"/>
  <c r="P33"/>
  <c r="O12"/>
  <c r="Q8"/>
  <c r="B63"/>
  <c r="N3"/>
  <c r="B3"/>
  <c r="L80"/>
  <c r="Q9"/>
  <c r="Q88"/>
  <c r="H75"/>
  <c r="N79"/>
  <c r="I33"/>
  <c r="C1"/>
  <c r="O67"/>
  <c r="L57"/>
  <c r="J4"/>
  <c r="Q42"/>
  <c r="G32"/>
  <c r="Q6"/>
  <c r="Q21"/>
  <c r="I87"/>
  <c r="K66"/>
  <c r="O69"/>
  <c r="I72"/>
  <c r="Q15"/>
  <c r="G19"/>
  <c r="K87"/>
  <c r="H35"/>
  <c r="O75"/>
  <c r="B91"/>
  <c r="L79"/>
  <c r="N22"/>
  <c r="L19"/>
  <c r="Q74"/>
  <c r="K73"/>
  <c r="B59"/>
  <c r="P68"/>
  <c r="L91"/>
  <c r="H5"/>
  <c r="H71"/>
  <c r="P51"/>
  <c r="G66"/>
  <c r="L28"/>
  <c r="K68"/>
  <c r="L9"/>
  <c r="O93"/>
  <c r="G43"/>
  <c r="I34"/>
  <c r="O82"/>
  <c r="J87"/>
  <c r="I21"/>
  <c r="P81"/>
  <c r="P37"/>
  <c r="G7"/>
  <c r="G15"/>
  <c r="P50"/>
  <c r="Q43"/>
  <c r="P12"/>
  <c r="J65"/>
  <c r="K8"/>
  <c r="K54"/>
  <c r="H36"/>
  <c r="O66"/>
  <c r="J23"/>
  <c r="G14"/>
  <c r="J88"/>
  <c r="I68"/>
  <c r="N27"/>
  <c r="Q46"/>
  <c r="Q24"/>
  <c r="N65"/>
  <c r="O65"/>
  <c r="O3"/>
  <c r="B15"/>
  <c r="O31"/>
  <c r="L16"/>
  <c r="P82"/>
  <c r="H87"/>
  <c r="O17"/>
  <c r="P44"/>
  <c r="L53"/>
  <c r="K20"/>
  <c r="B96"/>
  <c r="P94"/>
  <c r="N45"/>
  <c r="I77"/>
  <c r="Q25"/>
  <c r="G17"/>
  <c r="K96"/>
  <c r="B62"/>
  <c r="Q55"/>
  <c r="I62"/>
  <c r="N85"/>
  <c r="P66"/>
  <c r="N67"/>
  <c r="N11"/>
  <c r="B43"/>
  <c r="I73"/>
  <c r="Q72"/>
  <c r="K51"/>
  <c r="G6"/>
  <c r="K5"/>
  <c r="N18"/>
  <c r="P10"/>
  <c r="B67"/>
  <c r="P96"/>
  <c r="J78"/>
  <c r="O51"/>
  <c r="L71"/>
  <c r="L8"/>
  <c r="K77"/>
  <c r="G97"/>
  <c r="K14"/>
  <c r="F1"/>
  <c r="G25"/>
  <c r="G52"/>
  <c r="J24"/>
  <c r="Q58"/>
  <c r="B82"/>
  <c r="O34"/>
  <c r="L69"/>
  <c r="I61"/>
  <c r="B39"/>
  <c r="P84"/>
  <c r="K60"/>
  <c r="K83"/>
  <c r="J76"/>
  <c r="L74"/>
  <c r="G48"/>
  <c r="N56"/>
  <c r="B87"/>
  <c r="L66"/>
  <c r="P52"/>
  <c r="P34"/>
  <c r="P77"/>
  <c r="Q71"/>
  <c r="L75"/>
  <c r="G82"/>
  <c r="J43"/>
  <c r="O24"/>
  <c r="P3"/>
  <c r="P57"/>
  <c r="L33"/>
  <c r="P42"/>
  <c r="P9"/>
  <c r="G33"/>
  <c r="H51"/>
  <c r="I64"/>
  <c r="N24"/>
  <c r="N69"/>
  <c r="B13"/>
  <c r="G88"/>
  <c r="O39"/>
  <c r="B61"/>
  <c r="H53"/>
  <c r="L17"/>
  <c r="G60"/>
  <c r="N46"/>
  <c r="K65"/>
  <c r="H77"/>
  <c r="J96"/>
  <c r="P92"/>
  <c r="O50"/>
  <c r="O14"/>
  <c r="G2"/>
  <c r="B51"/>
  <c r="J70"/>
  <c r="G42"/>
  <c r="G40"/>
  <c r="G3"/>
  <c r="H14"/>
  <c r="K89"/>
  <c r="H9"/>
  <c r="Q76"/>
  <c r="G53"/>
  <c r="P41"/>
  <c r="K62"/>
  <c r="G8"/>
  <c r="G81"/>
  <c r="N14"/>
  <c r="J20"/>
  <c r="I75"/>
  <c r="H78"/>
  <c r="B18"/>
  <c r="H95"/>
  <c r="J46"/>
  <c r="N34"/>
  <c r="N91"/>
  <c r="I85"/>
  <c r="Q47"/>
  <c r="P53"/>
  <c r="B41"/>
  <c r="H63"/>
  <c r="H61"/>
  <c r="L24"/>
  <c r="K48"/>
  <c r="B37"/>
  <c r="L6"/>
  <c r="P39"/>
  <c r="L4"/>
  <c r="L82"/>
  <c r="H62"/>
  <c r="P18"/>
  <c r="Q4"/>
  <c r="G9"/>
  <c r="H50"/>
  <c r="H33"/>
  <c r="K98"/>
  <c r="P17"/>
  <c r="I91"/>
  <c r="Q29"/>
  <c r="G29"/>
  <c r="K94"/>
  <c r="N70"/>
  <c r="O9"/>
  <c r="O73"/>
  <c r="I71"/>
  <c r="H76"/>
  <c r="L72"/>
  <c r="H55"/>
  <c r="B45"/>
  <c r="O11"/>
  <c r="L3"/>
  <c r="P61"/>
  <c r="J8"/>
  <c r="I66"/>
  <c r="B80"/>
  <c r="K57"/>
  <c r="B48"/>
  <c r="P90"/>
  <c r="Q52"/>
  <c r="H23"/>
  <c r="N60"/>
  <c r="B8"/>
  <c r="Q38"/>
  <c r="B89"/>
  <c r="P11"/>
  <c r="K84"/>
  <c r="Q66"/>
  <c r="O6"/>
  <c r="B36"/>
  <c r="Q49"/>
  <c r="N62"/>
  <c r="K16"/>
  <c r="Q80"/>
  <c r="H60"/>
  <c r="I4"/>
  <c r="J34"/>
  <c r="B76"/>
  <c r="I90"/>
  <c r="L32"/>
  <c r="J66"/>
  <c r="B60"/>
  <c r="J18"/>
  <c r="O71"/>
  <c r="N71"/>
  <c r="I46"/>
  <c r="G5"/>
  <c r="L95"/>
  <c r="K75"/>
  <c r="K30"/>
  <c r="P36"/>
  <c r="B24"/>
  <c r="K26"/>
  <c r="L47"/>
  <c r="I65"/>
  <c r="Q19"/>
  <c r="Q41"/>
  <c r="N78"/>
  <c r="J69"/>
  <c r="K43"/>
  <c r="I60"/>
  <c r="O19"/>
  <c r="Q94"/>
  <c r="H49"/>
  <c r="K70"/>
  <c r="G87"/>
  <c r="N50"/>
  <c r="K63"/>
  <c r="Q95"/>
  <c r="O18"/>
  <c r="B71"/>
  <c r="H32"/>
  <c r="J58"/>
  <c r="Q16"/>
  <c r="B2"/>
  <c r="Q61"/>
  <c r="N29"/>
  <c r="J83"/>
  <c r="N59"/>
  <c r="L11"/>
  <c r="H17"/>
  <c r="N97"/>
  <c r="G58"/>
  <c r="Q67"/>
  <c r="L73"/>
  <c r="G46"/>
  <c r="K53"/>
  <c r="G28"/>
  <c r="N55"/>
  <c r="P75"/>
  <c r="J51"/>
  <c r="O36"/>
  <c r="Q39"/>
  <c r="N53"/>
  <c r="N95"/>
  <c r="I49"/>
  <c r="B10"/>
  <c r="J60"/>
  <c r="H45"/>
  <c r="H96"/>
  <c r="B85"/>
  <c r="H68"/>
  <c r="J38"/>
  <c r="Q65"/>
  <c r="L61"/>
  <c r="N57"/>
  <c r="B69"/>
  <c r="Q23"/>
  <c r="O76"/>
  <c r="O41"/>
  <c r="D1"/>
  <c r="C13" l="1"/>
  <c r="E13"/>
  <c r="D13"/>
  <c r="F13"/>
  <c r="R94"/>
  <c r="M54"/>
  <c r="C40"/>
  <c r="E40"/>
  <c r="D40"/>
  <c r="F40"/>
  <c r="E89"/>
  <c r="D89"/>
  <c r="C89"/>
  <c r="F89"/>
  <c r="M26"/>
  <c r="C45"/>
  <c r="D45"/>
  <c r="F45"/>
  <c r="E45"/>
  <c r="M44"/>
  <c r="E78"/>
  <c r="F78"/>
  <c r="C78"/>
  <c r="D78"/>
  <c r="E82"/>
  <c r="D82"/>
  <c r="C82"/>
  <c r="F82"/>
  <c r="E57"/>
  <c r="D57"/>
  <c r="F57"/>
  <c r="C57"/>
  <c r="M21"/>
  <c r="R5"/>
  <c r="R46"/>
  <c r="D33"/>
  <c r="F33"/>
  <c r="E33"/>
  <c r="C33"/>
  <c r="R26"/>
  <c r="M25"/>
  <c r="M87"/>
  <c r="R23"/>
  <c r="M60"/>
  <c r="F8"/>
  <c r="E8"/>
  <c r="C8"/>
  <c r="D8"/>
  <c r="R63"/>
  <c r="E67"/>
  <c r="C67"/>
  <c r="F67"/>
  <c r="D67"/>
  <c r="R6"/>
  <c r="M49"/>
  <c r="M98"/>
  <c r="C62"/>
  <c r="E62"/>
  <c r="F62"/>
  <c r="D62"/>
  <c r="D85"/>
  <c r="F85"/>
  <c r="E85"/>
  <c r="C85"/>
  <c r="R33"/>
  <c r="R60"/>
  <c r="D47"/>
  <c r="C47"/>
  <c r="F47"/>
  <c r="E47"/>
  <c r="R75"/>
  <c r="R21"/>
  <c r="R51"/>
  <c r="E69"/>
  <c r="C69"/>
  <c r="D69"/>
  <c r="F69"/>
  <c r="M3"/>
  <c r="I99"/>
  <c r="R25"/>
  <c r="D46"/>
  <c r="F46"/>
  <c r="C46"/>
  <c r="E46"/>
  <c r="D96"/>
  <c r="C96"/>
  <c r="F96"/>
  <c r="E96"/>
  <c r="M97"/>
  <c r="R50"/>
  <c r="R76"/>
  <c r="D10"/>
  <c r="E10"/>
  <c r="F10"/>
  <c r="C10"/>
  <c r="R32"/>
  <c r="M91"/>
  <c r="J99"/>
  <c r="F76"/>
  <c r="C76"/>
  <c r="E76"/>
  <c r="D76"/>
  <c r="R9"/>
  <c r="C79"/>
  <c r="F79"/>
  <c r="E79"/>
  <c r="D79"/>
  <c r="R45"/>
  <c r="F75"/>
  <c r="D75"/>
  <c r="C75"/>
  <c r="E75"/>
  <c r="M83"/>
  <c r="R30"/>
  <c r="F97"/>
  <c r="D97"/>
  <c r="E97"/>
  <c r="C97"/>
  <c r="R57"/>
  <c r="Q99"/>
  <c r="F11"/>
  <c r="E11"/>
  <c r="C11"/>
  <c r="D11"/>
  <c r="R7"/>
  <c r="M19"/>
  <c r="M15"/>
  <c r="D43"/>
  <c r="E43"/>
  <c r="C43"/>
  <c r="F43"/>
  <c r="M41"/>
  <c r="M34"/>
  <c r="R16"/>
  <c r="R48"/>
  <c r="R3"/>
  <c r="N99"/>
  <c r="E23"/>
  <c r="D23"/>
  <c r="C23"/>
  <c r="F23"/>
  <c r="R69"/>
  <c r="M85"/>
  <c r="D15"/>
  <c r="F15"/>
  <c r="C15"/>
  <c r="E15"/>
  <c r="M78"/>
  <c r="E24"/>
  <c r="C24"/>
  <c r="D24"/>
  <c r="F24"/>
  <c r="R64"/>
  <c r="R66"/>
  <c r="R86"/>
  <c r="R71"/>
  <c r="E93"/>
  <c r="C93"/>
  <c r="F93"/>
  <c r="D93"/>
  <c r="F48"/>
  <c r="C48"/>
  <c r="E48"/>
  <c r="D48"/>
  <c r="R43"/>
  <c r="C20"/>
  <c r="E20"/>
  <c r="D20"/>
  <c r="F20"/>
  <c r="M82"/>
  <c r="M23"/>
  <c r="C14"/>
  <c r="D14"/>
  <c r="F14"/>
  <c r="E14"/>
  <c r="R47"/>
  <c r="R29"/>
  <c r="M63"/>
  <c r="D90"/>
  <c r="F90"/>
  <c r="E90"/>
  <c r="C90"/>
  <c r="C63"/>
  <c r="D63"/>
  <c r="F63"/>
  <c r="E63"/>
  <c r="M17"/>
  <c r="R91"/>
  <c r="R18"/>
  <c r="M52"/>
  <c r="R11"/>
  <c r="O99"/>
  <c r="C65"/>
  <c r="D65"/>
  <c r="F65"/>
  <c r="E65"/>
  <c r="M96"/>
  <c r="E22"/>
  <c r="F22"/>
  <c r="D22"/>
  <c r="C22"/>
  <c r="M13"/>
  <c r="C9"/>
  <c r="F9"/>
  <c r="D9"/>
  <c r="E9"/>
  <c r="R73"/>
  <c r="D66"/>
  <c r="C66"/>
  <c r="F66"/>
  <c r="E66"/>
  <c r="D5"/>
  <c r="C5"/>
  <c r="F5"/>
  <c r="E5"/>
  <c r="R22"/>
  <c r="D95"/>
  <c r="C95"/>
  <c r="F95"/>
  <c r="E95"/>
  <c r="F72"/>
  <c r="D72"/>
  <c r="E72"/>
  <c r="C72"/>
  <c r="H99"/>
  <c r="R34"/>
  <c r="C4"/>
  <c r="E4"/>
  <c r="D4"/>
  <c r="F4"/>
  <c r="M10"/>
  <c r="M47"/>
  <c r="M37"/>
  <c r="M4"/>
  <c r="M50"/>
  <c r="R28"/>
  <c r="M18"/>
  <c r="C16"/>
  <c r="D16"/>
  <c r="F16"/>
  <c r="E16"/>
  <c r="M65"/>
  <c r="M31"/>
  <c r="E34"/>
  <c r="D34"/>
  <c r="F34"/>
  <c r="C34"/>
  <c r="F54"/>
  <c r="D54"/>
  <c r="C54"/>
  <c r="E54"/>
  <c r="M7"/>
  <c r="G99"/>
  <c r="M58"/>
  <c r="D80"/>
  <c r="E80"/>
  <c r="F80"/>
  <c r="C80"/>
  <c r="M9"/>
  <c r="R67"/>
  <c r="P99"/>
  <c r="M92"/>
  <c r="M43"/>
  <c r="R13"/>
  <c r="R61"/>
  <c r="D61"/>
  <c r="F61"/>
  <c r="E61"/>
  <c r="C61"/>
  <c r="R95"/>
  <c r="R19"/>
  <c r="R44"/>
  <c r="E94"/>
  <c r="C94"/>
  <c r="F94"/>
  <c r="D94"/>
  <c r="D91"/>
  <c r="C91"/>
  <c r="F91"/>
  <c r="E91"/>
  <c r="R15"/>
  <c r="R65"/>
  <c r="D42"/>
  <c r="C42"/>
  <c r="E42"/>
  <c r="F42"/>
  <c r="E83"/>
  <c r="F83"/>
  <c r="C83"/>
  <c r="D83"/>
  <c r="C53"/>
  <c r="E53"/>
  <c r="F53"/>
  <c r="D53"/>
  <c r="D17"/>
  <c r="F17"/>
  <c r="C17"/>
  <c r="E17"/>
  <c r="M32"/>
  <c r="M81"/>
  <c r="M66"/>
  <c r="R92"/>
  <c r="R96"/>
  <c r="C58"/>
  <c r="F58"/>
  <c r="D58"/>
  <c r="E58"/>
  <c r="M45"/>
  <c r="R38"/>
  <c r="M29"/>
  <c r="R77"/>
  <c r="M57"/>
  <c r="F92"/>
  <c r="E92"/>
  <c r="C92"/>
  <c r="D92"/>
  <c r="M30"/>
  <c r="R98"/>
  <c r="R39"/>
  <c r="R81"/>
  <c r="M76"/>
  <c r="D18"/>
  <c r="E18"/>
  <c r="F18"/>
  <c r="C18"/>
  <c r="C55"/>
  <c r="E55"/>
  <c r="D55"/>
  <c r="F55"/>
  <c r="M59"/>
  <c r="M77"/>
  <c r="M89"/>
  <c r="R36"/>
  <c r="E30"/>
  <c r="D30"/>
  <c r="C30"/>
  <c r="F30"/>
  <c r="M33"/>
  <c r="D52"/>
  <c r="F52"/>
  <c r="E52"/>
  <c r="C52"/>
  <c r="C84"/>
  <c r="E84"/>
  <c r="F84"/>
  <c r="D84"/>
  <c r="C37"/>
  <c r="E37"/>
  <c r="F37"/>
  <c r="D37"/>
  <c r="C88"/>
  <c r="F88"/>
  <c r="D88"/>
  <c r="E88"/>
  <c r="M69"/>
  <c r="R42"/>
  <c r="E25"/>
  <c r="F25"/>
  <c r="C25"/>
  <c r="D25"/>
  <c r="M71"/>
  <c r="M6"/>
  <c r="M38"/>
  <c r="R35"/>
  <c r="R89"/>
  <c r="D35"/>
  <c r="C35"/>
  <c r="E35"/>
  <c r="F35"/>
  <c r="F60"/>
  <c r="D60"/>
  <c r="E60"/>
  <c r="C60"/>
  <c r="M79"/>
  <c r="R31"/>
  <c r="M55"/>
  <c r="C77"/>
  <c r="D77"/>
  <c r="E77"/>
  <c r="F77"/>
  <c r="R97"/>
  <c r="F29"/>
  <c r="C29"/>
  <c r="D29"/>
  <c r="E29"/>
  <c r="R54"/>
  <c r="M35"/>
  <c r="D31"/>
  <c r="F31"/>
  <c r="E31"/>
  <c r="C31"/>
  <c r="R79"/>
  <c r="M24"/>
  <c r="E98"/>
  <c r="D98"/>
  <c r="F98"/>
  <c r="C98"/>
  <c r="R12"/>
  <c r="E51"/>
  <c r="D51"/>
  <c r="C51"/>
  <c r="F51"/>
  <c r="M75"/>
  <c r="R17"/>
  <c r="R20"/>
  <c r="R85"/>
  <c r="R55"/>
  <c r="M39"/>
  <c r="M16"/>
  <c r="R93"/>
  <c r="R70"/>
  <c r="R49"/>
  <c r="R40"/>
  <c r="R82"/>
  <c r="M40"/>
  <c r="R88"/>
  <c r="R24"/>
  <c r="R27"/>
  <c r="R68"/>
  <c r="M22"/>
  <c r="M95"/>
  <c r="R62"/>
  <c r="L99"/>
  <c r="M56"/>
  <c r="C56"/>
  <c r="E56"/>
  <c r="D56"/>
  <c r="F56"/>
  <c r="D26"/>
  <c r="C26"/>
  <c r="E26"/>
  <c r="F26"/>
  <c r="M93"/>
  <c r="R8"/>
  <c r="C86"/>
  <c r="F86"/>
  <c r="E86"/>
  <c r="D86"/>
  <c r="R37"/>
  <c r="R78"/>
  <c r="F50"/>
  <c r="C50"/>
  <c r="D50"/>
  <c r="E50"/>
  <c r="R14"/>
  <c r="K99"/>
  <c r="M80"/>
  <c r="M62"/>
  <c r="M68"/>
  <c r="R10"/>
  <c r="R84"/>
  <c r="R90"/>
  <c r="M48"/>
  <c r="R4"/>
  <c r="F39"/>
  <c r="D39"/>
  <c r="E39"/>
  <c r="C39"/>
  <c r="E87"/>
  <c r="C87"/>
  <c r="F87"/>
  <c r="D87"/>
  <c r="M51"/>
  <c r="M88"/>
  <c r="F28"/>
  <c r="E28"/>
  <c r="C28"/>
  <c r="D28"/>
  <c r="M72"/>
  <c r="E12"/>
  <c r="F12"/>
  <c r="C12"/>
  <c r="D12"/>
  <c r="D27"/>
  <c r="C27"/>
  <c r="E27"/>
  <c r="F27"/>
  <c r="M11"/>
  <c r="M14"/>
  <c r="M64"/>
  <c r="M27"/>
  <c r="D73"/>
  <c r="F73"/>
  <c r="C73"/>
  <c r="E73"/>
  <c r="F32"/>
  <c r="C32"/>
  <c r="D32"/>
  <c r="E32"/>
  <c r="D36"/>
  <c r="F36"/>
  <c r="E36"/>
  <c r="C36"/>
  <c r="C81"/>
  <c r="E81"/>
  <c r="F81"/>
  <c r="D81"/>
  <c r="M36"/>
  <c r="M28"/>
  <c r="M84"/>
  <c r="M86"/>
  <c r="E7"/>
  <c r="F7"/>
  <c r="D7"/>
  <c r="C7"/>
  <c r="C44"/>
  <c r="D44"/>
  <c r="E44"/>
  <c r="F44"/>
  <c r="M20"/>
  <c r="E21"/>
  <c r="D21"/>
  <c r="C21"/>
  <c r="F21"/>
  <c r="M12"/>
  <c r="M5"/>
  <c r="M94"/>
  <c r="D41"/>
  <c r="F41"/>
  <c r="C41"/>
  <c r="E41"/>
  <c r="R52"/>
  <c r="E49"/>
  <c r="D49"/>
  <c r="C49"/>
  <c r="F49"/>
  <c r="M42"/>
  <c r="R41"/>
  <c r="D6"/>
  <c r="C6"/>
  <c r="E6"/>
  <c r="F6"/>
  <c r="M73"/>
  <c r="R58"/>
  <c r="F64"/>
  <c r="C64"/>
  <c r="E64"/>
  <c r="D64"/>
  <c r="R83"/>
  <c r="M8"/>
  <c r="M67"/>
  <c r="M74"/>
  <c r="M61"/>
  <c r="R56"/>
  <c r="E59"/>
  <c r="C59"/>
  <c r="F59"/>
  <c r="D59"/>
  <c r="R53"/>
  <c r="F19"/>
  <c r="D19"/>
  <c r="C19"/>
  <c r="E19"/>
  <c r="B99"/>
  <c r="E3"/>
  <c r="C3"/>
  <c r="F3"/>
  <c r="D3"/>
  <c r="M70"/>
  <c r="R80"/>
  <c r="M53"/>
  <c r="C38"/>
  <c r="E38"/>
  <c r="D38"/>
  <c r="F38"/>
  <c r="M46"/>
  <c r="R74"/>
  <c r="E74"/>
  <c r="D74"/>
  <c r="F74"/>
  <c r="C74"/>
  <c r="M90"/>
  <c r="R87"/>
  <c r="R72"/>
  <c r="C68"/>
  <c r="D68"/>
  <c r="E68"/>
  <c r="F68"/>
  <c r="F70"/>
  <c r="E70"/>
  <c r="D70"/>
  <c r="C70"/>
  <c r="D71"/>
  <c r="E71"/>
  <c r="F71"/>
  <c r="C71"/>
  <c r="R59"/>
  <c r="T19" i="73"/>
  <c r="Q20"/>
  <c r="D20" i="26" s="1"/>
  <c r="P20" i="73"/>
  <c r="D20" i="24" s="1"/>
  <c r="R20" i="73"/>
  <c r="D20" i="29" s="1"/>
  <c r="S20" i="73"/>
  <c r="D20" i="28" s="1"/>
  <c r="K18" i="65"/>
  <c r="F19"/>
  <c r="F99" i="78" l="1"/>
  <c r="E99"/>
  <c r="D99"/>
  <c r="R99"/>
  <c r="C99"/>
  <c r="M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37" i="54" l="1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BF49"/>
  <c r="DH49" s="1"/>
  <c r="D49" i="40" s="1"/>
  <c r="BF4" i="54"/>
  <c r="BF6"/>
  <c r="BF8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70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AR37" i="54"/>
  <c r="DF37" s="1"/>
  <c r="B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90"/>
  <c r="DD29"/>
  <c r="CW16"/>
  <c r="CP42"/>
  <c r="CP44"/>
  <c r="CP38"/>
  <c r="CP35"/>
  <c r="CP26"/>
  <c r="CI15"/>
  <c r="CB7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D99"/>
  <c r="G17"/>
  <c r="AE17" i="29"/>
  <c r="AE99" s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<sst xmlns="http://schemas.openxmlformats.org/spreadsheetml/2006/main" count="9467" uniqueCount="604">
  <si>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</si>
  <si>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</si>
  <si>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</si>
  <si>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</si>
  <si>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</si>
  <si>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</si>
  <si>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</si>
  <si>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</si>
  <si>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</si>
  <si>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</si>
  <si>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</si>
  <si>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</si>
  <si>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</si>
  <si>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</si>
  <si>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</si>
  <si>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</si>
  <si>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</si>
  <si>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</si>
  <si>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</si>
  <si>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</si>
  <si>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</si>
  <si>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</si>
  <si>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</si>
  <si>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</si>
  <si>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</si>
  <si>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</si>
  <si>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</si>
  <si>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</si>
  <si>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</si>
  <si>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</si>
  <si>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</si>
  <si>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</si>
  <si>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</si>
  <si>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</si>
  <si>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</si>
  <si>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</si>
  <si>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</si>
  <si>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</si>
  <si>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</si>
  <si>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</si>
  <si>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</si>
  <si>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</si>
  <si>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</si>
  <si>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</si>
  <si>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</si>
  <si>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</si>
  <si>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</si>
  <si>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</si>
  <si>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</si>
  <si>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</si>
  <si>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</si>
  <si>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</si>
  <si>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</si>
  <si>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</si>
  <si>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</si>
  <si>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</si>
  <si>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</si>
  <si>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</si>
  <si>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</si>
  <si>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</si>
  <si>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</si>
  <si>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</si>
  <si>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</si>
  <si>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</si>
  <si>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</si>
  <si>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</si>
  <si>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</si>
  <si>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</si>
  <si>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</si>
  <si>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</si>
  <si>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</si>
  <si>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</si>
  <si>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</si>
  <si>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</si>
  <si>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</si>
  <si>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</si>
  <si>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</si>
  <si>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</si>
  <si>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</si>
  <si>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</si>
  <si>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</si>
  <si>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</si>
  <si>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</si>
  <si>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</si>
  <si>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</si>
  <si>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</si>
  <si>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</si>
  <si>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</si>
  <si>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</si>
  <si>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</si>
  <si>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</si>
  <si>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</si>
  <si>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</si>
  <si>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</si>
  <si>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</si>
  <si>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</si>
  <si>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</si>
  <si>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</si>
  <si>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</si>
  <si>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</si>
  <si>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</si>
  <si>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</si>
  <si>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</si>
  <si>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</si>
  <si>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</si>
  <si>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</si>
  <si>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</si>
  <si>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</si>
  <si>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</si>
  <si>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</si>
  <si>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</si>
  <si>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</si>
  <si>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</si>
  <si>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</si>
  <si>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</si>
  <si>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</si>
  <si>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</si>
  <si>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</si>
  <si>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</si>
  <si>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</si>
  <si>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</si>
  <si>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</si>
  <si>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</si>
  <si>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</si>
  <si>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</si>
  <si>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</si>
  <si>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</si>
  <si>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</si>
  <si>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</si>
  <si>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</si>
  <si>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</si>
  <si>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</si>
  <si>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</si>
  <si>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</si>
  <si>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</si>
  <si>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</si>
  <si>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</si>
  <si>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</si>
  <si>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</si>
  <si>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</si>
  <si>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</si>
  <si>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</si>
  <si>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</si>
  <si>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</si>
  <si>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</si>
  <si>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</si>
  <si>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</si>
  <si>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</si>
  <si>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</si>
  <si>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</si>
  <si>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</si>
  <si>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</si>
  <si>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</si>
  <si>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</si>
  <si>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</si>
  <si>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</si>
  <si>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</si>
  <si>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</si>
  <si>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</si>
  <si>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</si>
  <si>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</si>
  <si>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</si>
  <si>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</si>
  <si>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</si>
  <si>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</si>
  <si>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</si>
  <si>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</si>
  <si>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</si>
  <si>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</si>
  <si>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</si>
  <si>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</si>
  <si>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</si>
  <si>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</si>
  <si>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</si>
  <si>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</si>
  <si>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</si>
  <si>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</si>
  <si>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</si>
  <si>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</si>
  <si>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</si>
  <si>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</si>
  <si>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</si>
  <si>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</si>
  <si>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</si>
  <si>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</si>
  <si>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</si>
  <si>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</si>
  <si>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</si>
  <si>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</si>
  <si>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</si>
  <si>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</si>
  <si>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</si>
  <si>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</si>
  <si>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</si>
  <si>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</si>
  <si>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</si>
  <si>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</si>
  <si>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</si>
  <si>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</si>
  <si>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</si>
  <si>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</si>
  <si>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</si>
  <si>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</si>
  <si>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</si>
  <si>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</si>
  <si>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</si>
  <si>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</si>
  <si>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</si>
  <si>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</si>
  <si>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</si>
  <si>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</si>
  <si>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</si>
  <si>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</si>
  <si>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</si>
  <si>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</si>
  <si>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</si>
  <si>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</si>
  <si>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</si>
  <si>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</si>
  <si>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</si>
  <si>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</si>
  <si>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</si>
  <si>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</si>
  <si>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</si>
  <si>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</si>
  <si>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</si>
  <si>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</si>
  <si>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</si>
  <si>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</si>
  <si>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</si>
  <si>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</si>
  <si>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</si>
  <si>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</si>
  <si>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</si>
  <si>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</si>
  <si>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</si>
  <si>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</si>
  <si>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</si>
  <si>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</si>
  <si>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</si>
  <si>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</si>
  <si>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</si>
  <si>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</si>
  <si>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</si>
  <si>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</si>
  <si>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</si>
  <si>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</si>
  <si>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</si>
  <si>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</si>
  <si>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</si>
  <si>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</si>
  <si>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</si>
  <si>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</si>
  <si>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</si>
  <si>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</si>
  <si>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</si>
  <si>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</si>
  <si>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</si>
  <si>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</si>
  <si>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</si>
  <si>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</si>
  <si>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</si>
  <si>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</si>
  <si>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</si>
  <si>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</si>
  <si>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</si>
  <si>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</si>
  <si>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</si>
  <si>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</si>
  <si>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</si>
  <si>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</si>
  <si>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</si>
  <si>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</si>
  <si>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</si>
  <si>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</si>
  <si>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</si>
  <si>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</si>
  <si>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</si>
  <si>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</si>
  <si>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</si>
  <si>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</si>
  <si>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</si>
  <si>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</si>
  <si>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</si>
  <si>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</si>
  <si>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</si>
  <si>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</si>
  <si>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</si>
  <si>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</si>
  <si>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</si>
  <si>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</si>
  <si>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</si>
  <si>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</si>
  <si>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</si>
  <si>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</si>
  <si>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</si>
  <si>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</si>
  <si>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</si>
  <si>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</si>
  <si>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</si>
  <si>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</si>
  <si>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</si>
  <si>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</si>
  <si>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</si>
  <si>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</si>
  <si>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</si>
  <si>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</si>
  <si>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</si>
  <si>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</si>
  <si>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</si>
  <si>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</si>
  <si>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</si>
  <si>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</si>
  <si>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</si>
  <si>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</si>
  <si>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</si>
  <si>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</si>
  <si>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</si>
  <si>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</si>
  <si>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</si>
  <si>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</si>
  <si>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</si>
  <si>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</si>
  <si>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</si>
  <si>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</si>
  <si>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</si>
  <si>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</si>
  <si>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</si>
  <si>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</si>
  <si>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</si>
  <si>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</si>
  <si>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</si>
  <si>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</si>
  <si>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</si>
  <si>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</si>
  <si>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</si>
  <si>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</si>
  <si>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</si>
  <si>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</si>
  <si>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</si>
  <si>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</si>
  <si>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</si>
  <si>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</si>
  <si>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</si>
  <si>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</si>
  <si>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</si>
  <si>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</si>
  <si>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</si>
  <si>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</si>
  <si>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</si>
  <si>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</si>
  <si>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</si>
  <si>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</si>
  <si>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</si>
  <si>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</si>
  <si>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</si>
  <si>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</si>
  <si>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</si>
  <si>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</si>
  <si>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</si>
  <si>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</si>
  <si>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</si>
  <si>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</si>
  <si>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</si>
  <si>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</si>
  <si>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</si>
  <si>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</si>
  <si>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</si>
  <si>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</si>
  <si>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</si>
  <si>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</si>
  <si>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</si>
  <si>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</si>
  <si>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</si>
  <si>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</si>
  <si>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</si>
  <si>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</si>
  <si>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</si>
  <si>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</si>
  <si>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</si>
  <si>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</si>
  <si>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</si>
  <si>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</si>
  <si>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</si>
  <si>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</si>
  <si>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</si>
  <si>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</si>
  <si>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</si>
  <si>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</si>
  <si>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</si>
  <si>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</si>
  <si>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</si>
  <si>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</si>
  <si>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</si>
  <si>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</si>
  <si>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</si>
  <si>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</si>
  <si>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</si>
  <si>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</si>
  <si>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</si>
  <si>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</si>
  <si>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</si>
  <si>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</si>
  <si>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</si>
  <si>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</si>
  <si>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</si>
  <si>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</si>
  <si>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</si>
  <si>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</si>
  <si>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</si>
  <si>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</si>
  <si>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</si>
  <si>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</si>
  <si>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</si>
  <si>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</si>
  <si>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</si>
  <si>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</si>
  <si>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</si>
  <si>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</si>
  <si>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</si>
  <si>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</si>
  <si>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</si>
  <si>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</si>
  <si>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</si>
  <si>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</si>
  <si>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</si>
  <si>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</si>
  <si>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</si>
  <si>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</si>
  <si>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</si>
  <si>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</si>
  <si>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</si>
  <si>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</si>
  <si>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</si>
  <si>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</si>
  <si>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</si>
  <si>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</si>
  <si>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</si>
  <si>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</si>
  <si>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</si>
  <si>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</si>
  <si>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</si>
  <si>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</si>
  <si>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</si>
  <si>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</si>
  <si>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</si>
  <si>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</si>
  <si>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</si>
  <si>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</si>
  <si>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</si>
  <si>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</si>
  <si>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</si>
  <si>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</si>
  <si>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</si>
  <si>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</si>
  <si>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</si>
  <si>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</si>
  <si>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</si>
  <si>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</si>
  <si>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</si>
  <si>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</si>
  <si>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</si>
  <si>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</si>
  <si>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</si>
  <si>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</si>
  <si>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</si>
  <si>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</si>
  <si>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</si>
  <si>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</si>
  <si>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</si>
  <si>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</si>
  <si>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</si>
  <si>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</si>
  <si>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</si>
  <si>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</si>
  <si>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</si>
  <si>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</si>
  <si>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</si>
  <si>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</si>
  <si>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</si>
  <si>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</si>
  <si>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</si>
  <si>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</si>
  <si>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</si>
  <si>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</si>
  <si>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</si>
  <si>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</si>
  <si>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</si>
  <si>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</si>
  <si>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</si>
  <si>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</si>
  <si>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</si>
  <si>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</si>
  <si>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</si>
  <si>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</si>
  <si>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</si>
  <si>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</si>
  <si>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</si>
  <si>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</si>
  <si>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</si>
  <si>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</si>
  <si>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</si>
  <si>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</si>
  <si>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</si>
  <si>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</si>
  <si>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</si>
  <si>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</si>
  <si>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</si>
  <si>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</si>
  <si>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</si>
  <si>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</si>
  <si>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</si>
  <si>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</si>
  <si>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</si>
  <si>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</si>
  <si>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</si>
  <si>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</si>
  <si>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</si>
  <si>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</si>
  <si>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</si>
  <si>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</si>
  <si>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</si>
  <si>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</si>
  <si>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</si>
  <si>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</si>
  <si>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</si>
  <si>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</si>
  <si>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</si>
  <si>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</si>
  <si>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</si>
  <si>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</si>
  <si>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</si>
  <si>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</si>
  <si>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61IS2024/05/08</t>
  </si>
  <si>
    <t>NR/2024/19172/A/13941</t>
  </si>
  <si>
    <t>FACORPOWER</t>
  </si>
  <si>
    <t>NR/2024/18976/A/13322</t>
  </si>
  <si>
    <t>ITCWIND</t>
  </si>
  <si>
    <t>NR/2024/18986/A/13405</t>
  </si>
  <si>
    <t>JHABUA_IPP</t>
  </si>
  <si>
    <t>NR/2024/19030/A/13289</t>
  </si>
  <si>
    <t>VSL</t>
  </si>
  <si>
    <t>NR/2024/19075/A/13260</t>
  </si>
  <si>
    <t>NR/2024/19252/C</t>
  </si>
  <si>
    <t>MEENAKSHI</t>
  </si>
  <si>
    <t>NR/2024/18977/A/13321</t>
  </si>
  <si>
    <t>SAKTHISUGRAR_TN</t>
  </si>
  <si>
    <t>NR/2024/18934/A/13335</t>
  </si>
  <si>
    <t>SWPL</t>
  </si>
  <si>
    <t>NR/2024/19115/A/13368</t>
  </si>
  <si>
    <t>GBHHPL</t>
  </si>
  <si>
    <t>NR/2024/19247/C</t>
  </si>
  <si>
    <t>RUVNL</t>
  </si>
  <si>
    <t>NR/2024/18855/A/13601</t>
  </si>
  <si>
    <t>BIRLACARBONTN</t>
  </si>
  <si>
    <t>NR/2024/18978/A/13319</t>
  </si>
  <si>
    <t>SAKTHISUGARS_ELMTN</t>
  </si>
  <si>
    <t>NR/2024/18935/A/13334</t>
  </si>
  <si>
    <t>MBMP</t>
  </si>
  <si>
    <t>NR/2024/19043/A/13270</t>
  </si>
  <si>
    <t>SAKTHISUGARSLTD</t>
  </si>
  <si>
    <t>NR/2024/18936/A/13333</t>
  </si>
  <si>
    <t>Nagaland_Ben</t>
  </si>
  <si>
    <t>NR/2024/18919/A/13847</t>
  </si>
  <si>
    <t>KAMENG</t>
  </si>
  <si>
    <t>NR/2024/19244/C</t>
  </si>
  <si>
    <t>SOLAPUR_SOLAR</t>
  </si>
  <si>
    <t>NR/2024/19243/C</t>
  </si>
  <si>
    <t>NR/2024/19121/A/13599</t>
  </si>
  <si>
    <t>JPL_DHULE</t>
  </si>
  <si>
    <t>NR/2024/18996/A/13831</t>
  </si>
  <si>
    <t>JPL-2</t>
  </si>
  <si>
    <t>NR/2024/19259/C</t>
  </si>
  <si>
    <t>EDWPCL12</t>
  </si>
  <si>
    <t>UPPCL</t>
  </si>
  <si>
    <t>NR/2024/19143/A/13365</t>
  </si>
  <si>
    <t>NR/2024/19024/A/13399</t>
  </si>
  <si>
    <t>NR/01052024/31052024/IEX-240324-06625_1</t>
  </si>
  <si>
    <t>MPL</t>
  </si>
  <si>
    <t>NR/01102023/23072042/L_NR_2012_04</t>
  </si>
  <si>
    <t>NR/01052024/31052024/DC20240501NR23735</t>
  </si>
  <si>
    <t>NR/01052024/31052024/DC20240501NR23728</t>
  </si>
  <si>
    <t>NAVABHARATVL</t>
  </si>
  <si>
    <t>NR/16042024/31052024/IEX_240323_06618</t>
  </si>
  <si>
    <t>NR/01052024/31052024/2-R1</t>
  </si>
  <si>
    <t>NR/01052024/31052024/IEX_240416_00120_1</t>
  </si>
  <si>
    <t>NR/01052024/31052024/8581/OAN/GMRETL/RUVNLBYPL</t>
  </si>
  <si>
    <t>NR/01052024/31052024/IEX_240415_00115_1</t>
  </si>
  <si>
    <t>JITPL</t>
  </si>
  <si>
    <t>NR/01052024/31052024/NDMC/D-37/EE(Power)/2024</t>
  </si>
  <si>
    <t>NR/01052024/31052024/MC120240501NR23436</t>
  </si>
  <si>
    <t>NR/01052024/31052024/DC20240501NR23726</t>
  </si>
  <si>
    <t>CHANJUII</t>
  </si>
  <si>
    <t>NR/01042024/30062024/NOC/HPSLDC/NR/2024/41758</t>
  </si>
  <si>
    <t>NR/01052024/31052024/IEX-240323-06617_1</t>
  </si>
  <si>
    <t>DELHI</t>
  </si>
  <si>
    <t>NR/01102023/25122043/GNA_MEJA_DELHI</t>
  </si>
  <si>
    <t>NR/01052024/31052024/M20240501NR23406</t>
  </si>
  <si>
    <t>NR/01052024/31052024/DC20240501NR23727</t>
  </si>
  <si>
    <t>UPPCL-EDWPCL12</t>
  </si>
  <si>
    <t>DELHI-MEJA</t>
  </si>
  <si>
    <t>East_Delhi_Waste_Processing_Company_Limited_(EDWPCL)</t>
  </si>
  <si>
    <t>BAWANA_RLNG</t>
  </si>
  <si>
    <t>VAE_NR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</si>
</sst>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1" fillId="27" borderId="0" xfId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148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148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148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148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148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170</v>
          </cell>
          <cell r="D85">
            <v>0</v>
          </cell>
          <cell r="E85">
            <v>0</v>
          </cell>
          <cell r="H85">
            <v>0</v>
          </cell>
          <cell r="I85">
            <v>90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170</v>
          </cell>
          <cell r="D86">
            <v>0</v>
          </cell>
          <cell r="E86">
            <v>0</v>
          </cell>
          <cell r="H86">
            <v>0</v>
          </cell>
          <cell r="I86">
            <v>90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170</v>
          </cell>
          <cell r="D87">
            <v>0</v>
          </cell>
          <cell r="E87">
            <v>0</v>
          </cell>
          <cell r="H87">
            <v>0</v>
          </cell>
          <cell r="I87">
            <v>90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170</v>
          </cell>
          <cell r="D88">
            <v>0</v>
          </cell>
          <cell r="E88">
            <v>0</v>
          </cell>
          <cell r="H88">
            <v>0</v>
          </cell>
          <cell r="I88">
            <v>90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170</v>
          </cell>
          <cell r="D89">
            <v>0</v>
          </cell>
          <cell r="E89">
            <v>0</v>
          </cell>
          <cell r="H89">
            <v>0</v>
          </cell>
          <cell r="I89">
            <v>90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170</v>
          </cell>
          <cell r="D90">
            <v>0</v>
          </cell>
          <cell r="E90">
            <v>0</v>
          </cell>
          <cell r="H90">
            <v>0</v>
          </cell>
          <cell r="I90">
            <v>90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170</v>
          </cell>
          <cell r="D91">
            <v>0</v>
          </cell>
          <cell r="E91">
            <v>0</v>
          </cell>
          <cell r="H91">
            <v>0</v>
          </cell>
          <cell r="I91">
            <v>90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170</v>
          </cell>
          <cell r="D92">
            <v>0</v>
          </cell>
          <cell r="E92">
            <v>0</v>
          </cell>
          <cell r="H92">
            <v>0</v>
          </cell>
          <cell r="I92">
            <v>90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145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145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145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145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70</v>
          </cell>
          <cell r="C5">
            <v>20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70</v>
          </cell>
          <cell r="C6">
            <v>20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70</v>
          </cell>
          <cell r="C7">
            <v>20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70</v>
          </cell>
          <cell r="C8">
            <v>20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70</v>
          </cell>
          <cell r="C9">
            <v>20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70</v>
          </cell>
          <cell r="C10">
            <v>20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70</v>
          </cell>
          <cell r="C11">
            <v>20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70</v>
          </cell>
          <cell r="C12">
            <v>20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70</v>
          </cell>
          <cell r="C13">
            <v>20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70</v>
          </cell>
          <cell r="C14">
            <v>20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70</v>
          </cell>
          <cell r="C15">
            <v>20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70</v>
          </cell>
          <cell r="C16">
            <v>20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70</v>
          </cell>
          <cell r="C17">
            <v>20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70</v>
          </cell>
          <cell r="C18">
            <v>20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70</v>
          </cell>
          <cell r="C19">
            <v>20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70</v>
          </cell>
          <cell r="C20">
            <v>20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70</v>
          </cell>
          <cell r="C21">
            <v>20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70</v>
          </cell>
          <cell r="C22">
            <v>20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70</v>
          </cell>
          <cell r="C23">
            <v>20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70</v>
          </cell>
          <cell r="C24">
            <v>20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70</v>
          </cell>
          <cell r="C25">
            <v>20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70</v>
          </cell>
          <cell r="C26">
            <v>20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70</v>
          </cell>
          <cell r="C27">
            <v>20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70</v>
          </cell>
          <cell r="C28">
            <v>20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70</v>
          </cell>
          <cell r="C29">
            <v>20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70</v>
          </cell>
          <cell r="C30">
            <v>20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70</v>
          </cell>
          <cell r="C31">
            <v>20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70</v>
          </cell>
          <cell r="C32">
            <v>20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70</v>
          </cell>
          <cell r="C33">
            <v>20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70</v>
          </cell>
          <cell r="C34">
            <v>20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70</v>
          </cell>
          <cell r="C35">
            <v>20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70</v>
          </cell>
          <cell r="C36">
            <v>20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70</v>
          </cell>
          <cell r="C37">
            <v>20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70</v>
          </cell>
          <cell r="C38">
            <v>20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70</v>
          </cell>
          <cell r="C39">
            <v>20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70</v>
          </cell>
          <cell r="C40">
            <v>20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70</v>
          </cell>
          <cell r="C41">
            <v>20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70</v>
          </cell>
          <cell r="C42">
            <v>20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70</v>
          </cell>
          <cell r="C43">
            <v>20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70</v>
          </cell>
          <cell r="C44">
            <v>20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70</v>
          </cell>
          <cell r="C45">
            <v>20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70</v>
          </cell>
          <cell r="C46">
            <v>20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70</v>
          </cell>
          <cell r="C47">
            <v>20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70</v>
          </cell>
          <cell r="C48">
            <v>20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70</v>
          </cell>
          <cell r="C49">
            <v>20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70</v>
          </cell>
          <cell r="C50">
            <v>20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70</v>
          </cell>
          <cell r="C51">
            <v>20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70</v>
          </cell>
          <cell r="C52">
            <v>20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70</v>
          </cell>
          <cell r="C53">
            <v>20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70</v>
          </cell>
          <cell r="C54">
            <v>20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70</v>
          </cell>
          <cell r="C55">
            <v>20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70</v>
          </cell>
          <cell r="C56">
            <v>20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70</v>
          </cell>
          <cell r="C57">
            <v>20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70</v>
          </cell>
          <cell r="C58">
            <v>20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70</v>
          </cell>
          <cell r="C59">
            <v>20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70</v>
          </cell>
          <cell r="C60">
            <v>20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70</v>
          </cell>
          <cell r="C61">
            <v>20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70</v>
          </cell>
          <cell r="C62">
            <v>20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70</v>
          </cell>
          <cell r="C63">
            <v>20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70</v>
          </cell>
          <cell r="C64">
            <v>20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70</v>
          </cell>
          <cell r="C65">
            <v>20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70</v>
          </cell>
          <cell r="C66">
            <v>20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70</v>
          </cell>
          <cell r="C67">
            <v>20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70</v>
          </cell>
          <cell r="C68">
            <v>20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70</v>
          </cell>
          <cell r="C69">
            <v>20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70</v>
          </cell>
          <cell r="C70">
            <v>20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70</v>
          </cell>
          <cell r="C71">
            <v>20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70</v>
          </cell>
          <cell r="C72">
            <v>20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70</v>
          </cell>
          <cell r="C73">
            <v>20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70</v>
          </cell>
          <cell r="C74">
            <v>20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70</v>
          </cell>
          <cell r="C75">
            <v>20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70</v>
          </cell>
          <cell r="C76">
            <v>20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70</v>
          </cell>
          <cell r="C77">
            <v>20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70</v>
          </cell>
          <cell r="C78">
            <v>20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70</v>
          </cell>
          <cell r="C79">
            <v>20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70</v>
          </cell>
          <cell r="C80">
            <v>20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70</v>
          </cell>
          <cell r="C81">
            <v>20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70</v>
          </cell>
          <cell r="C82">
            <v>20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70</v>
          </cell>
          <cell r="C83">
            <v>20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70</v>
          </cell>
          <cell r="C84">
            <v>20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70</v>
          </cell>
          <cell r="C85">
            <v>20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70</v>
          </cell>
          <cell r="C86">
            <v>20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70</v>
          </cell>
          <cell r="C87">
            <v>20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70</v>
          </cell>
          <cell r="C88">
            <v>20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70</v>
          </cell>
          <cell r="C89">
            <v>20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70</v>
          </cell>
          <cell r="C90">
            <v>20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70</v>
          </cell>
          <cell r="C91">
            <v>20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70</v>
          </cell>
          <cell r="C92">
            <v>20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70</v>
          </cell>
          <cell r="C93">
            <v>20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70</v>
          </cell>
          <cell r="C94">
            <v>20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70</v>
          </cell>
          <cell r="C95">
            <v>20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70</v>
          </cell>
          <cell r="C96">
            <v>20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70</v>
          </cell>
          <cell r="C97">
            <v>20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70</v>
          </cell>
          <cell r="C98">
            <v>20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70</v>
          </cell>
          <cell r="C99">
            <v>20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70</v>
          </cell>
          <cell r="C100">
            <v>20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320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320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240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187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187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187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187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920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920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920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920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900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900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900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900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900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900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600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600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600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600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600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600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600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600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600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165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600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200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600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216.768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600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216.768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600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216.768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600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256.76799999999997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600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456.76799999999997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576.76800000000003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576.76800000000003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576.76800000000003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576.76800000000003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576.76800000000003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576.76800000000003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576.76800000000003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576.76800000000003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45420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4">
        <v>45429.623206018521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45420</v>
      </c>
      <c r="B1" s="217" t="s">
        <v>434</v>
      </c>
      <c r="C1" s="213"/>
      <c r="D1" s="215" t="s">
        <v>293</v>
      </c>
      <c r="E1" s="215"/>
      <c r="F1" s="215"/>
      <c r="G1" s="215"/>
      <c r="H1" s="216"/>
      <c r="I1" s="218" t="s">
        <v>435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7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27.27</v>
      </c>
      <c r="C3" s="202">
        <v>27.27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11.377043999999998</v>
      </c>
      <c r="J3" s="21">
        <f>C3*E3/100</f>
        <v>6.3620909999999995</v>
      </c>
      <c r="K3" s="21">
        <f>C3*F3/100</f>
        <v>8.2055430000000005</v>
      </c>
      <c r="L3" s="21">
        <f>C3*G3/100</f>
        <v>1.3253220000000001</v>
      </c>
      <c r="M3" s="156">
        <f>SUM(I3:L3)</f>
        <v>27.269999999999996</v>
      </c>
      <c r="N3" s="22"/>
      <c r="P3" s="37">
        <f t="shared" ref="P3:P34" si="1">I3</f>
        <v>11.377043999999998</v>
      </c>
      <c r="Q3" s="37">
        <f t="shared" ref="Q3:Q34" si="2">J3</f>
        <v>6.3620909999999995</v>
      </c>
      <c r="R3" s="37">
        <f t="shared" ref="R3:R34" si="3">K3</f>
        <v>8.2055430000000005</v>
      </c>
      <c r="S3" s="37">
        <f t="shared" ref="S3:S34" si="4">L3</f>
        <v>1.3253220000000001</v>
      </c>
      <c r="T3" s="37">
        <f>SUM(P3:S3)</f>
        <v>27.269999999999996</v>
      </c>
    </row>
    <row r="4" spans="1:20">
      <c r="A4" s="8" t="s">
        <v>46</v>
      </c>
      <c r="B4" s="202">
        <v>27.27</v>
      </c>
      <c r="C4" s="202">
        <v>27.27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11.377043999999998</v>
      </c>
      <c r="J4" s="21">
        <f t="shared" ref="J4:J67" si="6">C4*E4/100</f>
        <v>6.3620909999999995</v>
      </c>
      <c r="K4" s="21">
        <f t="shared" ref="K4:K67" si="7">C4*F4/100</f>
        <v>8.2055430000000005</v>
      </c>
      <c r="L4" s="21">
        <f t="shared" ref="L4:L67" si="8">C4*G4/100</f>
        <v>1.3253220000000001</v>
      </c>
      <c r="M4" s="157">
        <f t="shared" ref="M4:M67" si="9">SUM(I4:L4)</f>
        <v>27.269999999999996</v>
      </c>
      <c r="N4" s="22"/>
      <c r="P4" s="37">
        <f t="shared" si="1"/>
        <v>11.377043999999998</v>
      </c>
      <c r="Q4" s="37">
        <f t="shared" si="2"/>
        <v>6.3620909999999995</v>
      </c>
      <c r="R4" s="37">
        <f t="shared" si="3"/>
        <v>8.2055430000000005</v>
      </c>
      <c r="S4" s="37">
        <f t="shared" si="4"/>
        <v>1.3253220000000001</v>
      </c>
      <c r="T4" s="37">
        <f t="shared" ref="T4:T67" si="10">SUM(P4:S4)</f>
        <v>27.269999999999996</v>
      </c>
    </row>
    <row r="5" spans="1:20">
      <c r="A5" s="8" t="s">
        <v>47</v>
      </c>
      <c r="B5" s="202">
        <v>27.27</v>
      </c>
      <c r="C5" s="202">
        <v>27.27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11.377043999999998</v>
      </c>
      <c r="J5" s="21">
        <f t="shared" si="6"/>
        <v>6.3620909999999995</v>
      </c>
      <c r="K5" s="21">
        <f t="shared" si="7"/>
        <v>8.2055430000000005</v>
      </c>
      <c r="L5" s="21">
        <f t="shared" si="8"/>
        <v>1.3253220000000001</v>
      </c>
      <c r="M5" s="157">
        <f t="shared" si="9"/>
        <v>27.269999999999996</v>
      </c>
      <c r="N5" s="22"/>
      <c r="P5" s="37">
        <f t="shared" si="1"/>
        <v>11.377043999999998</v>
      </c>
      <c r="Q5" s="37">
        <f t="shared" si="2"/>
        <v>6.3620909999999995</v>
      </c>
      <c r="R5" s="37">
        <f t="shared" si="3"/>
        <v>8.2055430000000005</v>
      </c>
      <c r="S5" s="37">
        <f t="shared" si="4"/>
        <v>1.3253220000000001</v>
      </c>
      <c r="T5" s="37">
        <f t="shared" si="10"/>
        <v>27.269999999999996</v>
      </c>
    </row>
    <row r="6" spans="1:20">
      <c r="A6" s="8" t="s">
        <v>48</v>
      </c>
      <c r="B6" s="202">
        <v>27.27</v>
      </c>
      <c r="C6" s="202">
        <v>27.27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11.377043999999998</v>
      </c>
      <c r="J6" s="21">
        <f t="shared" si="6"/>
        <v>6.3620909999999995</v>
      </c>
      <c r="K6" s="21">
        <f t="shared" si="7"/>
        <v>8.2055430000000005</v>
      </c>
      <c r="L6" s="21">
        <f t="shared" si="8"/>
        <v>1.3253220000000001</v>
      </c>
      <c r="M6" s="157">
        <f t="shared" si="9"/>
        <v>27.269999999999996</v>
      </c>
      <c r="N6" s="22"/>
      <c r="P6" s="37">
        <f t="shared" si="1"/>
        <v>11.377043999999998</v>
      </c>
      <c r="Q6" s="37">
        <f t="shared" si="2"/>
        <v>6.3620909999999995</v>
      </c>
      <c r="R6" s="37">
        <f t="shared" si="3"/>
        <v>8.2055430000000005</v>
      </c>
      <c r="S6" s="37">
        <f t="shared" si="4"/>
        <v>1.3253220000000001</v>
      </c>
      <c r="T6" s="37">
        <f t="shared" si="10"/>
        <v>27.269999999999996</v>
      </c>
    </row>
    <row r="7" spans="1:20">
      <c r="A7" s="8" t="s">
        <v>49</v>
      </c>
      <c r="B7" s="202">
        <v>27.27</v>
      </c>
      <c r="C7" s="202">
        <v>27.27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11.377043999999998</v>
      </c>
      <c r="J7" s="21">
        <f t="shared" si="6"/>
        <v>6.3620909999999995</v>
      </c>
      <c r="K7" s="21">
        <f t="shared" si="7"/>
        <v>8.2055430000000005</v>
      </c>
      <c r="L7" s="21">
        <f t="shared" si="8"/>
        <v>1.3253220000000001</v>
      </c>
      <c r="M7" s="157">
        <f t="shared" si="9"/>
        <v>27.269999999999996</v>
      </c>
      <c r="N7" s="22"/>
      <c r="P7" s="37">
        <f t="shared" si="1"/>
        <v>11.377043999999998</v>
      </c>
      <c r="Q7" s="37">
        <f t="shared" si="2"/>
        <v>6.3620909999999995</v>
      </c>
      <c r="R7" s="37">
        <f t="shared" si="3"/>
        <v>8.2055430000000005</v>
      </c>
      <c r="S7" s="37">
        <f t="shared" si="4"/>
        <v>1.3253220000000001</v>
      </c>
      <c r="T7" s="37">
        <f t="shared" si="10"/>
        <v>27.269999999999996</v>
      </c>
    </row>
    <row r="8" spans="1:20">
      <c r="A8" s="8" t="s">
        <v>50</v>
      </c>
      <c r="B8" s="202">
        <v>27.27</v>
      </c>
      <c r="C8" s="202">
        <v>27.27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11.377043999999998</v>
      </c>
      <c r="J8" s="21">
        <f t="shared" si="6"/>
        <v>6.3620909999999995</v>
      </c>
      <c r="K8" s="21">
        <f t="shared" si="7"/>
        <v>8.2055430000000005</v>
      </c>
      <c r="L8" s="21">
        <f t="shared" si="8"/>
        <v>1.3253220000000001</v>
      </c>
      <c r="M8" s="157">
        <f t="shared" si="9"/>
        <v>27.269999999999996</v>
      </c>
      <c r="N8" s="22"/>
      <c r="P8" s="37">
        <f t="shared" si="1"/>
        <v>11.377043999999998</v>
      </c>
      <c r="Q8" s="37">
        <f t="shared" si="2"/>
        <v>6.3620909999999995</v>
      </c>
      <c r="R8" s="37">
        <f t="shared" si="3"/>
        <v>8.2055430000000005</v>
      </c>
      <c r="S8" s="37">
        <f t="shared" si="4"/>
        <v>1.3253220000000001</v>
      </c>
      <c r="T8" s="37">
        <f t="shared" si="10"/>
        <v>27.269999999999996</v>
      </c>
    </row>
    <row r="9" spans="1:20">
      <c r="A9" s="8" t="s">
        <v>51</v>
      </c>
      <c r="B9" s="202">
        <v>27.27</v>
      </c>
      <c r="C9" s="202">
        <v>27.27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11.377043999999998</v>
      </c>
      <c r="J9" s="21">
        <f t="shared" si="6"/>
        <v>6.3620909999999995</v>
      </c>
      <c r="K9" s="21">
        <f t="shared" si="7"/>
        <v>8.2055430000000005</v>
      </c>
      <c r="L9" s="21">
        <f t="shared" si="8"/>
        <v>1.3253220000000001</v>
      </c>
      <c r="M9" s="157">
        <f t="shared" si="9"/>
        <v>27.269999999999996</v>
      </c>
      <c r="N9" s="22"/>
      <c r="P9" s="37">
        <f t="shared" si="1"/>
        <v>11.377043999999998</v>
      </c>
      <c r="Q9" s="37">
        <f t="shared" si="2"/>
        <v>6.3620909999999995</v>
      </c>
      <c r="R9" s="37">
        <f t="shared" si="3"/>
        <v>8.2055430000000005</v>
      </c>
      <c r="S9" s="37">
        <f t="shared" si="4"/>
        <v>1.3253220000000001</v>
      </c>
      <c r="T9" s="37">
        <f t="shared" si="10"/>
        <v>27.269999999999996</v>
      </c>
    </row>
    <row r="10" spans="1:20">
      <c r="A10" s="8" t="s">
        <v>52</v>
      </c>
      <c r="B10" s="202">
        <v>27.27</v>
      </c>
      <c r="C10" s="202">
        <v>27.27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11.377043999999998</v>
      </c>
      <c r="J10" s="21">
        <f t="shared" si="6"/>
        <v>6.3620909999999995</v>
      </c>
      <c r="K10" s="21">
        <f t="shared" si="7"/>
        <v>8.2055430000000005</v>
      </c>
      <c r="L10" s="21">
        <f t="shared" si="8"/>
        <v>1.3253220000000001</v>
      </c>
      <c r="M10" s="157">
        <f t="shared" si="9"/>
        <v>27.269999999999996</v>
      </c>
      <c r="N10" s="22"/>
      <c r="P10" s="37">
        <f t="shared" si="1"/>
        <v>11.377043999999998</v>
      </c>
      <c r="Q10" s="37">
        <f t="shared" si="2"/>
        <v>6.3620909999999995</v>
      </c>
      <c r="R10" s="37">
        <f t="shared" si="3"/>
        <v>8.2055430000000005</v>
      </c>
      <c r="S10" s="37">
        <f t="shared" si="4"/>
        <v>1.3253220000000001</v>
      </c>
      <c r="T10" s="37">
        <f t="shared" si="10"/>
        <v>27.269999999999996</v>
      </c>
    </row>
    <row r="11" spans="1:20">
      <c r="A11" s="8" t="s">
        <v>53</v>
      </c>
      <c r="B11" s="202">
        <v>27.27</v>
      </c>
      <c r="C11" s="202">
        <v>27.27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11.377043999999998</v>
      </c>
      <c r="J11" s="21">
        <f t="shared" si="6"/>
        <v>6.3620909999999995</v>
      </c>
      <c r="K11" s="21">
        <f t="shared" si="7"/>
        <v>8.2055430000000005</v>
      </c>
      <c r="L11" s="21">
        <f t="shared" si="8"/>
        <v>1.3253220000000001</v>
      </c>
      <c r="M11" s="157">
        <f t="shared" si="9"/>
        <v>27.269999999999996</v>
      </c>
      <c r="N11" s="22"/>
      <c r="P11" s="37">
        <f t="shared" si="1"/>
        <v>11.377043999999998</v>
      </c>
      <c r="Q11" s="37">
        <f t="shared" si="2"/>
        <v>6.3620909999999995</v>
      </c>
      <c r="R11" s="37">
        <f t="shared" si="3"/>
        <v>8.2055430000000005</v>
      </c>
      <c r="S11" s="37">
        <f t="shared" si="4"/>
        <v>1.3253220000000001</v>
      </c>
      <c r="T11" s="37">
        <f t="shared" si="10"/>
        <v>27.269999999999996</v>
      </c>
    </row>
    <row r="12" spans="1:20">
      <c r="A12" s="8" t="s">
        <v>54</v>
      </c>
      <c r="B12" s="202">
        <v>27.27</v>
      </c>
      <c r="C12" s="202">
        <v>27.27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11.377043999999998</v>
      </c>
      <c r="J12" s="21">
        <f t="shared" si="6"/>
        <v>6.3620909999999995</v>
      </c>
      <c r="K12" s="21">
        <f t="shared" si="7"/>
        <v>8.2055430000000005</v>
      </c>
      <c r="L12" s="21">
        <f t="shared" si="8"/>
        <v>1.3253220000000001</v>
      </c>
      <c r="M12" s="157">
        <f t="shared" si="9"/>
        <v>27.269999999999996</v>
      </c>
      <c r="N12" s="22"/>
      <c r="P12" s="37">
        <f t="shared" si="1"/>
        <v>11.377043999999998</v>
      </c>
      <c r="Q12" s="37">
        <f t="shared" si="2"/>
        <v>6.3620909999999995</v>
      </c>
      <c r="R12" s="37">
        <f t="shared" si="3"/>
        <v>8.2055430000000005</v>
      </c>
      <c r="S12" s="37">
        <f t="shared" si="4"/>
        <v>1.3253220000000001</v>
      </c>
      <c r="T12" s="37">
        <f t="shared" si="10"/>
        <v>27.269999999999996</v>
      </c>
    </row>
    <row r="13" spans="1:20">
      <c r="A13" s="8" t="s">
        <v>55</v>
      </c>
      <c r="B13" s="202">
        <v>27.27</v>
      </c>
      <c r="C13" s="202">
        <v>27.27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11.377043999999998</v>
      </c>
      <c r="J13" s="21">
        <f t="shared" si="6"/>
        <v>6.3620909999999995</v>
      </c>
      <c r="K13" s="21">
        <f t="shared" si="7"/>
        <v>8.2055430000000005</v>
      </c>
      <c r="L13" s="21">
        <f t="shared" si="8"/>
        <v>1.3253220000000001</v>
      </c>
      <c r="M13" s="157">
        <f t="shared" si="9"/>
        <v>27.269999999999996</v>
      </c>
      <c r="N13" s="22"/>
      <c r="P13" s="37">
        <f t="shared" si="1"/>
        <v>11.377043999999998</v>
      </c>
      <c r="Q13" s="37">
        <f t="shared" si="2"/>
        <v>6.3620909999999995</v>
      </c>
      <c r="R13" s="37">
        <f t="shared" si="3"/>
        <v>8.2055430000000005</v>
      </c>
      <c r="S13" s="37">
        <f t="shared" si="4"/>
        <v>1.3253220000000001</v>
      </c>
      <c r="T13" s="37">
        <f t="shared" si="10"/>
        <v>27.269999999999996</v>
      </c>
    </row>
    <row r="14" spans="1:20">
      <c r="A14" s="8" t="s">
        <v>56</v>
      </c>
      <c r="B14" s="202">
        <v>27.27</v>
      </c>
      <c r="C14" s="202">
        <v>27.27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11.377043999999998</v>
      </c>
      <c r="J14" s="21">
        <f t="shared" si="6"/>
        <v>6.3620909999999995</v>
      </c>
      <c r="K14" s="21">
        <f t="shared" si="7"/>
        <v>8.2055430000000005</v>
      </c>
      <c r="L14" s="21">
        <f t="shared" si="8"/>
        <v>1.3253220000000001</v>
      </c>
      <c r="M14" s="157">
        <f t="shared" si="9"/>
        <v>27.269999999999996</v>
      </c>
      <c r="N14" s="22"/>
      <c r="P14" s="37">
        <f t="shared" si="1"/>
        <v>11.377043999999998</v>
      </c>
      <c r="Q14" s="37">
        <f t="shared" si="2"/>
        <v>6.3620909999999995</v>
      </c>
      <c r="R14" s="37">
        <f t="shared" si="3"/>
        <v>8.2055430000000005</v>
      </c>
      <c r="S14" s="37">
        <f t="shared" si="4"/>
        <v>1.3253220000000001</v>
      </c>
      <c r="T14" s="37">
        <f t="shared" si="10"/>
        <v>27.269999999999996</v>
      </c>
    </row>
    <row r="15" spans="1:20">
      <c r="A15" s="8" t="s">
        <v>57</v>
      </c>
      <c r="B15" s="202">
        <v>27.27</v>
      </c>
      <c r="C15" s="202">
        <v>27.27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11.377043999999998</v>
      </c>
      <c r="J15" s="21">
        <f t="shared" si="6"/>
        <v>6.3620909999999995</v>
      </c>
      <c r="K15" s="21">
        <f t="shared" si="7"/>
        <v>8.2055430000000005</v>
      </c>
      <c r="L15" s="21">
        <f t="shared" si="8"/>
        <v>1.3253220000000001</v>
      </c>
      <c r="M15" s="157">
        <f t="shared" si="9"/>
        <v>27.269999999999996</v>
      </c>
      <c r="N15" s="22"/>
      <c r="P15" s="37">
        <f t="shared" si="1"/>
        <v>11.377043999999998</v>
      </c>
      <c r="Q15" s="37">
        <f t="shared" si="2"/>
        <v>6.3620909999999995</v>
      </c>
      <c r="R15" s="37">
        <f t="shared" si="3"/>
        <v>8.2055430000000005</v>
      </c>
      <c r="S15" s="37">
        <f t="shared" si="4"/>
        <v>1.3253220000000001</v>
      </c>
      <c r="T15" s="37">
        <f t="shared" si="10"/>
        <v>27.269999999999996</v>
      </c>
    </row>
    <row r="16" spans="1:20">
      <c r="A16" s="8" t="s">
        <v>58</v>
      </c>
      <c r="B16" s="202">
        <v>27.27</v>
      </c>
      <c r="C16" s="202">
        <v>27.27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11.377043999999998</v>
      </c>
      <c r="J16" s="21">
        <f t="shared" si="6"/>
        <v>6.3620909999999995</v>
      </c>
      <c r="K16" s="21">
        <f t="shared" si="7"/>
        <v>8.2055430000000005</v>
      </c>
      <c r="L16" s="21">
        <f t="shared" si="8"/>
        <v>1.3253220000000001</v>
      </c>
      <c r="M16" s="157">
        <f t="shared" si="9"/>
        <v>27.269999999999996</v>
      </c>
      <c r="N16" s="22"/>
      <c r="P16" s="37">
        <f t="shared" si="1"/>
        <v>11.377043999999998</v>
      </c>
      <c r="Q16" s="37">
        <f t="shared" si="2"/>
        <v>6.3620909999999995</v>
      </c>
      <c r="R16" s="37">
        <f t="shared" si="3"/>
        <v>8.2055430000000005</v>
      </c>
      <c r="S16" s="37">
        <f t="shared" si="4"/>
        <v>1.3253220000000001</v>
      </c>
      <c r="T16" s="37">
        <f t="shared" si="10"/>
        <v>27.269999999999996</v>
      </c>
    </row>
    <row r="17" spans="1:20">
      <c r="A17" s="8" t="s">
        <v>59</v>
      </c>
      <c r="B17" s="202">
        <v>27.27</v>
      </c>
      <c r="C17" s="202">
        <v>27.27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11.377043999999998</v>
      </c>
      <c r="J17" s="21">
        <f t="shared" si="6"/>
        <v>6.3620909999999995</v>
      </c>
      <c r="K17" s="21">
        <f t="shared" si="7"/>
        <v>8.2055430000000005</v>
      </c>
      <c r="L17" s="21">
        <f t="shared" si="8"/>
        <v>1.3253220000000001</v>
      </c>
      <c r="M17" s="157">
        <f t="shared" si="9"/>
        <v>27.269999999999996</v>
      </c>
      <c r="N17" s="22"/>
      <c r="P17" s="37">
        <f t="shared" si="1"/>
        <v>11.377043999999998</v>
      </c>
      <c r="Q17" s="37">
        <f t="shared" si="2"/>
        <v>6.3620909999999995</v>
      </c>
      <c r="R17" s="37">
        <f t="shared" si="3"/>
        <v>8.2055430000000005</v>
      </c>
      <c r="S17" s="37">
        <f t="shared" si="4"/>
        <v>1.3253220000000001</v>
      </c>
      <c r="T17" s="37">
        <f t="shared" si="10"/>
        <v>27.269999999999996</v>
      </c>
    </row>
    <row r="18" spans="1:20">
      <c r="A18" s="8" t="s">
        <v>60</v>
      </c>
      <c r="B18" s="202">
        <v>27.27</v>
      </c>
      <c r="C18" s="202">
        <v>27.27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11.377043999999998</v>
      </c>
      <c r="J18" s="21">
        <f t="shared" si="6"/>
        <v>6.3620909999999995</v>
      </c>
      <c r="K18" s="21">
        <f t="shared" si="7"/>
        <v>8.2055430000000005</v>
      </c>
      <c r="L18" s="21">
        <f t="shared" si="8"/>
        <v>1.3253220000000001</v>
      </c>
      <c r="M18" s="157">
        <f t="shared" si="9"/>
        <v>27.269999999999996</v>
      </c>
      <c r="N18" s="22"/>
      <c r="P18" s="37">
        <f t="shared" si="1"/>
        <v>11.377043999999998</v>
      </c>
      <c r="Q18" s="37">
        <f t="shared" si="2"/>
        <v>6.3620909999999995</v>
      </c>
      <c r="R18" s="37">
        <f t="shared" si="3"/>
        <v>8.2055430000000005</v>
      </c>
      <c r="S18" s="37">
        <f t="shared" si="4"/>
        <v>1.3253220000000001</v>
      </c>
      <c r="T18" s="37">
        <f t="shared" si="10"/>
        <v>27.269999999999996</v>
      </c>
    </row>
    <row r="19" spans="1:20">
      <c r="A19" s="8" t="s">
        <v>61</v>
      </c>
      <c r="B19" s="202">
        <v>27.27</v>
      </c>
      <c r="C19" s="202">
        <v>27.27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11.377043999999998</v>
      </c>
      <c r="J19" s="21">
        <f t="shared" si="6"/>
        <v>6.3620909999999995</v>
      </c>
      <c r="K19" s="21">
        <f t="shared" si="7"/>
        <v>8.2055430000000005</v>
      </c>
      <c r="L19" s="21">
        <f t="shared" si="8"/>
        <v>1.3253220000000001</v>
      </c>
      <c r="M19" s="157">
        <f t="shared" si="9"/>
        <v>27.269999999999996</v>
      </c>
      <c r="N19" s="22"/>
      <c r="P19" s="37">
        <f t="shared" si="1"/>
        <v>11.377043999999998</v>
      </c>
      <c r="Q19" s="37">
        <f t="shared" si="2"/>
        <v>6.3620909999999995</v>
      </c>
      <c r="R19" s="37">
        <f t="shared" si="3"/>
        <v>8.2055430000000005</v>
      </c>
      <c r="S19" s="37">
        <f t="shared" si="4"/>
        <v>1.3253220000000001</v>
      </c>
      <c r="T19" s="37">
        <f t="shared" si="10"/>
        <v>27.269999999999996</v>
      </c>
    </row>
    <row r="20" spans="1:20">
      <c r="A20" s="8" t="s">
        <v>62</v>
      </c>
      <c r="B20" s="202">
        <v>27.27</v>
      </c>
      <c r="C20" s="202">
        <v>27.27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11.377043999999998</v>
      </c>
      <c r="J20" s="21">
        <f t="shared" si="6"/>
        <v>6.3620909999999995</v>
      </c>
      <c r="K20" s="21">
        <f t="shared" si="7"/>
        <v>8.2055430000000005</v>
      </c>
      <c r="L20" s="21">
        <f t="shared" si="8"/>
        <v>1.3253220000000001</v>
      </c>
      <c r="M20" s="157">
        <f t="shared" si="9"/>
        <v>27.269999999999996</v>
      </c>
      <c r="N20" s="22"/>
      <c r="P20" s="37">
        <f t="shared" si="1"/>
        <v>11.377043999999998</v>
      </c>
      <c r="Q20" s="37">
        <f t="shared" si="2"/>
        <v>6.3620909999999995</v>
      </c>
      <c r="R20" s="37">
        <f t="shared" si="3"/>
        <v>8.2055430000000005</v>
      </c>
      <c r="S20" s="37">
        <f t="shared" si="4"/>
        <v>1.3253220000000001</v>
      </c>
      <c r="T20" s="37">
        <f t="shared" si="10"/>
        <v>27.269999999999996</v>
      </c>
    </row>
    <row r="21" spans="1:20">
      <c r="A21" s="8" t="s">
        <v>63</v>
      </c>
      <c r="B21" s="202">
        <v>27.27</v>
      </c>
      <c r="C21" s="202">
        <v>27.27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11.377043999999998</v>
      </c>
      <c r="J21" s="21">
        <f t="shared" si="6"/>
        <v>6.3620909999999995</v>
      </c>
      <c r="K21" s="21">
        <f t="shared" si="7"/>
        <v>8.2055430000000005</v>
      </c>
      <c r="L21" s="21">
        <f t="shared" si="8"/>
        <v>1.3253220000000001</v>
      </c>
      <c r="M21" s="157">
        <f t="shared" si="9"/>
        <v>27.269999999999996</v>
      </c>
      <c r="N21" s="22"/>
      <c r="P21" s="37">
        <f t="shared" si="1"/>
        <v>11.377043999999998</v>
      </c>
      <c r="Q21" s="37">
        <f t="shared" si="2"/>
        <v>6.3620909999999995</v>
      </c>
      <c r="R21" s="37">
        <f t="shared" si="3"/>
        <v>8.2055430000000005</v>
      </c>
      <c r="S21" s="37">
        <f t="shared" si="4"/>
        <v>1.3253220000000001</v>
      </c>
      <c r="T21" s="37">
        <f t="shared" si="10"/>
        <v>27.269999999999996</v>
      </c>
    </row>
    <row r="22" spans="1:20">
      <c r="A22" s="8" t="s">
        <v>64</v>
      </c>
      <c r="B22" s="202">
        <v>27.27</v>
      </c>
      <c r="C22" s="202">
        <v>27.27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11.377043999999998</v>
      </c>
      <c r="J22" s="21">
        <f t="shared" si="6"/>
        <v>6.3620909999999995</v>
      </c>
      <c r="K22" s="21">
        <f t="shared" si="7"/>
        <v>8.2055430000000005</v>
      </c>
      <c r="L22" s="21">
        <f t="shared" si="8"/>
        <v>1.3253220000000001</v>
      </c>
      <c r="M22" s="157">
        <f t="shared" si="9"/>
        <v>27.269999999999996</v>
      </c>
      <c r="N22" s="22"/>
      <c r="P22" s="37">
        <f t="shared" si="1"/>
        <v>11.377043999999998</v>
      </c>
      <c r="Q22" s="37">
        <f t="shared" si="2"/>
        <v>6.3620909999999995</v>
      </c>
      <c r="R22" s="37">
        <f t="shared" si="3"/>
        <v>8.2055430000000005</v>
      </c>
      <c r="S22" s="37">
        <f t="shared" si="4"/>
        <v>1.3253220000000001</v>
      </c>
      <c r="T22" s="37">
        <f t="shared" si="10"/>
        <v>27.269999999999996</v>
      </c>
    </row>
    <row r="23" spans="1:20">
      <c r="A23" s="8" t="s">
        <v>65</v>
      </c>
      <c r="B23" s="202">
        <v>27.27</v>
      </c>
      <c r="C23" s="202">
        <v>27.27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11.377043999999998</v>
      </c>
      <c r="J23" s="21">
        <f t="shared" si="6"/>
        <v>6.3620909999999995</v>
      </c>
      <c r="K23" s="21">
        <f t="shared" si="7"/>
        <v>8.2055430000000005</v>
      </c>
      <c r="L23" s="21">
        <f t="shared" si="8"/>
        <v>1.3253220000000001</v>
      </c>
      <c r="M23" s="157">
        <f t="shared" si="9"/>
        <v>27.269999999999996</v>
      </c>
      <c r="N23" s="22"/>
      <c r="P23" s="37">
        <f t="shared" si="1"/>
        <v>11.377043999999998</v>
      </c>
      <c r="Q23" s="37">
        <f t="shared" si="2"/>
        <v>6.3620909999999995</v>
      </c>
      <c r="R23" s="37">
        <f t="shared" si="3"/>
        <v>8.2055430000000005</v>
      </c>
      <c r="S23" s="37">
        <f t="shared" si="4"/>
        <v>1.3253220000000001</v>
      </c>
      <c r="T23" s="37">
        <f t="shared" si="10"/>
        <v>27.269999999999996</v>
      </c>
    </row>
    <row r="24" spans="1:20">
      <c r="A24" s="8" t="s">
        <v>66</v>
      </c>
      <c r="B24" s="202">
        <v>27.27</v>
      </c>
      <c r="C24" s="202">
        <v>27.27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11.377043999999998</v>
      </c>
      <c r="J24" s="21">
        <f t="shared" si="6"/>
        <v>6.3620909999999995</v>
      </c>
      <c r="K24" s="21">
        <f t="shared" si="7"/>
        <v>8.2055430000000005</v>
      </c>
      <c r="L24" s="21">
        <f t="shared" si="8"/>
        <v>1.3253220000000001</v>
      </c>
      <c r="M24" s="157">
        <f t="shared" si="9"/>
        <v>27.269999999999996</v>
      </c>
      <c r="N24" s="22"/>
      <c r="P24" s="37">
        <f t="shared" si="1"/>
        <v>11.377043999999998</v>
      </c>
      <c r="Q24" s="37">
        <f t="shared" si="2"/>
        <v>6.3620909999999995</v>
      </c>
      <c r="R24" s="37">
        <f t="shared" si="3"/>
        <v>8.2055430000000005</v>
      </c>
      <c r="S24" s="37">
        <f t="shared" si="4"/>
        <v>1.3253220000000001</v>
      </c>
      <c r="T24" s="37">
        <f t="shared" si="10"/>
        <v>27.269999999999996</v>
      </c>
    </row>
    <row r="25" spans="1:20">
      <c r="A25" s="8" t="s">
        <v>67</v>
      </c>
      <c r="B25" s="202">
        <v>27.27</v>
      </c>
      <c r="C25" s="202">
        <v>27.27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11.377043999999998</v>
      </c>
      <c r="J25" s="21">
        <f t="shared" si="6"/>
        <v>6.3620909999999995</v>
      </c>
      <c r="K25" s="21">
        <f t="shared" si="7"/>
        <v>8.2055430000000005</v>
      </c>
      <c r="L25" s="21">
        <f t="shared" si="8"/>
        <v>1.3253220000000001</v>
      </c>
      <c r="M25" s="157">
        <f t="shared" si="9"/>
        <v>27.269999999999996</v>
      </c>
      <c r="N25" s="22"/>
      <c r="P25" s="37">
        <f t="shared" si="1"/>
        <v>11.377043999999998</v>
      </c>
      <c r="Q25" s="37">
        <f t="shared" si="2"/>
        <v>6.3620909999999995</v>
      </c>
      <c r="R25" s="37">
        <f t="shared" si="3"/>
        <v>8.2055430000000005</v>
      </c>
      <c r="S25" s="37">
        <f t="shared" si="4"/>
        <v>1.3253220000000001</v>
      </c>
      <c r="T25" s="37">
        <f t="shared" si="10"/>
        <v>27.269999999999996</v>
      </c>
    </row>
    <row r="26" spans="1:20">
      <c r="A26" s="8" t="s">
        <v>68</v>
      </c>
      <c r="B26" s="202">
        <v>27.27</v>
      </c>
      <c r="C26" s="202">
        <v>27.27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11.377043999999998</v>
      </c>
      <c r="J26" s="21">
        <f t="shared" si="6"/>
        <v>6.3620909999999995</v>
      </c>
      <c r="K26" s="21">
        <f t="shared" si="7"/>
        <v>8.2055430000000005</v>
      </c>
      <c r="L26" s="21">
        <f t="shared" si="8"/>
        <v>1.3253220000000001</v>
      </c>
      <c r="M26" s="157">
        <f t="shared" si="9"/>
        <v>27.269999999999996</v>
      </c>
      <c r="N26" s="22"/>
      <c r="P26" s="37">
        <f t="shared" si="1"/>
        <v>11.377043999999998</v>
      </c>
      <c r="Q26" s="37">
        <f t="shared" si="2"/>
        <v>6.3620909999999995</v>
      </c>
      <c r="R26" s="37">
        <f t="shared" si="3"/>
        <v>8.2055430000000005</v>
      </c>
      <c r="S26" s="37">
        <f t="shared" si="4"/>
        <v>1.3253220000000001</v>
      </c>
      <c r="T26" s="37">
        <f t="shared" si="10"/>
        <v>27.269999999999996</v>
      </c>
    </row>
    <row r="27" spans="1:20">
      <c r="A27" s="8" t="s">
        <v>69</v>
      </c>
      <c r="B27" s="202">
        <v>27.27</v>
      </c>
      <c r="C27" s="202">
        <v>27.27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11.377043999999998</v>
      </c>
      <c r="J27" s="21">
        <f t="shared" si="6"/>
        <v>6.3620909999999995</v>
      </c>
      <c r="K27" s="21">
        <f t="shared" si="7"/>
        <v>8.2055430000000005</v>
      </c>
      <c r="L27" s="21">
        <f t="shared" si="8"/>
        <v>1.3253220000000001</v>
      </c>
      <c r="M27" s="157">
        <f t="shared" si="9"/>
        <v>27.269999999999996</v>
      </c>
      <c r="N27" s="22"/>
      <c r="P27" s="37">
        <f t="shared" si="1"/>
        <v>11.377043999999998</v>
      </c>
      <c r="Q27" s="37">
        <f t="shared" si="2"/>
        <v>6.3620909999999995</v>
      </c>
      <c r="R27" s="37">
        <f t="shared" si="3"/>
        <v>8.2055430000000005</v>
      </c>
      <c r="S27" s="37">
        <f t="shared" si="4"/>
        <v>1.3253220000000001</v>
      </c>
      <c r="T27" s="37">
        <f t="shared" si="10"/>
        <v>27.269999999999996</v>
      </c>
    </row>
    <row r="28" spans="1:20">
      <c r="A28" s="8" t="s">
        <v>70</v>
      </c>
      <c r="B28" s="202">
        <v>27.27</v>
      </c>
      <c r="C28" s="202">
        <v>27.27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11.377043999999998</v>
      </c>
      <c r="J28" s="21">
        <f t="shared" si="6"/>
        <v>6.3620909999999995</v>
      </c>
      <c r="K28" s="21">
        <f t="shared" si="7"/>
        <v>8.2055430000000005</v>
      </c>
      <c r="L28" s="21">
        <f t="shared" si="8"/>
        <v>1.3253220000000001</v>
      </c>
      <c r="M28" s="157">
        <f t="shared" si="9"/>
        <v>27.269999999999996</v>
      </c>
      <c r="N28" s="22"/>
      <c r="P28" s="37">
        <f t="shared" si="1"/>
        <v>11.377043999999998</v>
      </c>
      <c r="Q28" s="37">
        <f t="shared" si="2"/>
        <v>6.3620909999999995</v>
      </c>
      <c r="R28" s="37">
        <f t="shared" si="3"/>
        <v>8.2055430000000005</v>
      </c>
      <c r="S28" s="37">
        <f t="shared" si="4"/>
        <v>1.3253220000000001</v>
      </c>
      <c r="T28" s="37">
        <f t="shared" si="10"/>
        <v>27.269999999999996</v>
      </c>
    </row>
    <row r="29" spans="1:20">
      <c r="A29" s="8" t="s">
        <v>71</v>
      </c>
      <c r="B29" s="202">
        <v>27.27</v>
      </c>
      <c r="C29" s="202">
        <v>27.27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11.377043999999998</v>
      </c>
      <c r="J29" s="21">
        <f t="shared" si="6"/>
        <v>6.3620909999999995</v>
      </c>
      <c r="K29" s="21">
        <f t="shared" si="7"/>
        <v>8.2055430000000005</v>
      </c>
      <c r="L29" s="21">
        <f t="shared" si="8"/>
        <v>1.3253220000000001</v>
      </c>
      <c r="M29" s="157">
        <f t="shared" si="9"/>
        <v>27.269999999999996</v>
      </c>
      <c r="N29" s="22"/>
      <c r="P29" s="37">
        <f t="shared" si="1"/>
        <v>11.377043999999998</v>
      </c>
      <c r="Q29" s="37">
        <f t="shared" si="2"/>
        <v>6.3620909999999995</v>
      </c>
      <c r="R29" s="37">
        <f t="shared" si="3"/>
        <v>8.2055430000000005</v>
      </c>
      <c r="S29" s="37">
        <f t="shared" si="4"/>
        <v>1.3253220000000001</v>
      </c>
      <c r="T29" s="37">
        <f t="shared" si="10"/>
        <v>27.269999999999996</v>
      </c>
    </row>
    <row r="30" spans="1:20">
      <c r="A30" s="8" t="s">
        <v>72</v>
      </c>
      <c r="B30" s="202">
        <v>27.27</v>
      </c>
      <c r="C30" s="202">
        <v>27.27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11.377043999999998</v>
      </c>
      <c r="J30" s="21">
        <f t="shared" si="6"/>
        <v>6.3620909999999995</v>
      </c>
      <c r="K30" s="21">
        <f t="shared" si="7"/>
        <v>8.2055430000000005</v>
      </c>
      <c r="L30" s="21">
        <f t="shared" si="8"/>
        <v>1.3253220000000001</v>
      </c>
      <c r="M30" s="157">
        <f t="shared" si="9"/>
        <v>27.269999999999996</v>
      </c>
      <c r="N30" s="22"/>
      <c r="P30" s="37">
        <f t="shared" si="1"/>
        <v>11.377043999999998</v>
      </c>
      <c r="Q30" s="37">
        <f t="shared" si="2"/>
        <v>6.3620909999999995</v>
      </c>
      <c r="R30" s="37">
        <f t="shared" si="3"/>
        <v>8.2055430000000005</v>
      </c>
      <c r="S30" s="37">
        <f t="shared" si="4"/>
        <v>1.3253220000000001</v>
      </c>
      <c r="T30" s="37">
        <f t="shared" si="10"/>
        <v>27.269999999999996</v>
      </c>
    </row>
    <row r="31" spans="1:20">
      <c r="A31" s="8" t="s">
        <v>73</v>
      </c>
      <c r="B31" s="202">
        <v>27.27</v>
      </c>
      <c r="C31" s="202">
        <v>27.27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11.377043999999998</v>
      </c>
      <c r="J31" s="21">
        <f t="shared" si="6"/>
        <v>6.3620909999999995</v>
      </c>
      <c r="K31" s="21">
        <f t="shared" si="7"/>
        <v>8.2055430000000005</v>
      </c>
      <c r="L31" s="21">
        <f t="shared" si="8"/>
        <v>1.3253220000000001</v>
      </c>
      <c r="M31" s="157">
        <f t="shared" si="9"/>
        <v>27.269999999999996</v>
      </c>
      <c r="N31" s="22"/>
      <c r="P31" s="37">
        <f t="shared" si="1"/>
        <v>11.377043999999998</v>
      </c>
      <c r="Q31" s="37">
        <f t="shared" si="2"/>
        <v>6.3620909999999995</v>
      </c>
      <c r="R31" s="37">
        <f t="shared" si="3"/>
        <v>8.2055430000000005</v>
      </c>
      <c r="S31" s="37">
        <f t="shared" si="4"/>
        <v>1.3253220000000001</v>
      </c>
      <c r="T31" s="37">
        <f t="shared" si="10"/>
        <v>27.269999999999996</v>
      </c>
    </row>
    <row r="32" spans="1:20">
      <c r="A32" s="8" t="s">
        <v>74</v>
      </c>
      <c r="B32" s="202">
        <v>27.27</v>
      </c>
      <c r="C32" s="202">
        <v>27.27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11.377043999999998</v>
      </c>
      <c r="J32" s="21">
        <f t="shared" si="6"/>
        <v>6.3620909999999995</v>
      </c>
      <c r="K32" s="21">
        <f t="shared" si="7"/>
        <v>8.2055430000000005</v>
      </c>
      <c r="L32" s="21">
        <f t="shared" si="8"/>
        <v>1.3253220000000001</v>
      </c>
      <c r="M32" s="157">
        <f t="shared" si="9"/>
        <v>27.269999999999996</v>
      </c>
      <c r="N32" s="22"/>
      <c r="P32" s="37">
        <f t="shared" si="1"/>
        <v>11.377043999999998</v>
      </c>
      <c r="Q32" s="37">
        <f t="shared" si="2"/>
        <v>6.3620909999999995</v>
      </c>
      <c r="R32" s="37">
        <f t="shared" si="3"/>
        <v>8.2055430000000005</v>
      </c>
      <c r="S32" s="37">
        <f t="shared" si="4"/>
        <v>1.3253220000000001</v>
      </c>
      <c r="T32" s="37">
        <f t="shared" si="10"/>
        <v>27.269999999999996</v>
      </c>
    </row>
    <row r="33" spans="1:20">
      <c r="A33" s="8" t="s">
        <v>75</v>
      </c>
      <c r="B33" s="202">
        <v>27.27</v>
      </c>
      <c r="C33" s="202">
        <v>27.27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11.377043999999998</v>
      </c>
      <c r="J33" s="21">
        <f t="shared" si="6"/>
        <v>6.3620909999999995</v>
      </c>
      <c r="K33" s="21">
        <f t="shared" si="7"/>
        <v>8.2055430000000005</v>
      </c>
      <c r="L33" s="21">
        <f t="shared" si="8"/>
        <v>1.3253220000000001</v>
      </c>
      <c r="M33" s="157">
        <f t="shared" si="9"/>
        <v>27.269999999999996</v>
      </c>
      <c r="N33" s="22"/>
      <c r="P33" s="37">
        <f t="shared" si="1"/>
        <v>11.377043999999998</v>
      </c>
      <c r="Q33" s="37">
        <f t="shared" si="2"/>
        <v>6.3620909999999995</v>
      </c>
      <c r="R33" s="37">
        <f t="shared" si="3"/>
        <v>8.2055430000000005</v>
      </c>
      <c r="S33" s="37">
        <f t="shared" si="4"/>
        <v>1.3253220000000001</v>
      </c>
      <c r="T33" s="37">
        <f t="shared" si="10"/>
        <v>27.269999999999996</v>
      </c>
    </row>
    <row r="34" spans="1:20">
      <c r="A34" s="8" t="s">
        <v>76</v>
      </c>
      <c r="B34" s="202">
        <v>27.27</v>
      </c>
      <c r="C34" s="202">
        <v>27.27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11.377043999999998</v>
      </c>
      <c r="J34" s="21">
        <f t="shared" si="6"/>
        <v>6.3620909999999995</v>
      </c>
      <c r="K34" s="21">
        <f t="shared" si="7"/>
        <v>8.2055430000000005</v>
      </c>
      <c r="L34" s="21">
        <f t="shared" si="8"/>
        <v>1.3253220000000001</v>
      </c>
      <c r="M34" s="157">
        <f t="shared" si="9"/>
        <v>27.269999999999996</v>
      </c>
      <c r="N34" s="22"/>
      <c r="P34" s="37">
        <f t="shared" si="1"/>
        <v>11.377043999999998</v>
      </c>
      <c r="Q34" s="37">
        <f t="shared" si="2"/>
        <v>6.3620909999999995</v>
      </c>
      <c r="R34" s="37">
        <f t="shared" si="3"/>
        <v>8.2055430000000005</v>
      </c>
      <c r="S34" s="37">
        <f t="shared" si="4"/>
        <v>1.3253220000000001</v>
      </c>
      <c r="T34" s="37">
        <f t="shared" si="10"/>
        <v>27.269999999999996</v>
      </c>
    </row>
    <row r="35" spans="1:20">
      <c r="A35" s="8" t="s">
        <v>77</v>
      </c>
      <c r="B35" s="202">
        <v>27.27</v>
      </c>
      <c r="C35" s="202">
        <v>27.27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11.377043999999998</v>
      </c>
      <c r="J35" s="21">
        <f t="shared" si="6"/>
        <v>6.3620909999999995</v>
      </c>
      <c r="K35" s="21">
        <f t="shared" si="7"/>
        <v>8.2055430000000005</v>
      </c>
      <c r="L35" s="21">
        <f t="shared" si="8"/>
        <v>1.3253220000000001</v>
      </c>
      <c r="M35" s="157">
        <f t="shared" si="9"/>
        <v>27.269999999999996</v>
      </c>
      <c r="N35" s="22"/>
      <c r="P35" s="37">
        <f t="shared" ref="P35:P66" si="12">I35</f>
        <v>11.377043999999998</v>
      </c>
      <c r="Q35" s="37">
        <f t="shared" ref="Q35:Q66" si="13">J35</f>
        <v>6.3620909999999995</v>
      </c>
      <c r="R35" s="37">
        <f t="shared" ref="R35:R66" si="14">K35</f>
        <v>8.2055430000000005</v>
      </c>
      <c r="S35" s="37">
        <f t="shared" ref="S35:S66" si="15">L35</f>
        <v>1.3253220000000001</v>
      </c>
      <c r="T35" s="37">
        <f t="shared" si="10"/>
        <v>27.269999999999996</v>
      </c>
    </row>
    <row r="36" spans="1:20">
      <c r="A36" s="8" t="s">
        <v>78</v>
      </c>
      <c r="B36" s="202">
        <v>27.27</v>
      </c>
      <c r="C36" s="202">
        <v>27.27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11.377043999999998</v>
      </c>
      <c r="J36" s="21">
        <f t="shared" si="6"/>
        <v>6.3620909999999995</v>
      </c>
      <c r="K36" s="21">
        <f t="shared" si="7"/>
        <v>8.2055430000000005</v>
      </c>
      <c r="L36" s="21">
        <f t="shared" si="8"/>
        <v>1.3253220000000001</v>
      </c>
      <c r="M36" s="157">
        <f t="shared" si="9"/>
        <v>27.269999999999996</v>
      </c>
      <c r="N36" s="22"/>
      <c r="P36" s="37">
        <f t="shared" si="12"/>
        <v>11.377043999999998</v>
      </c>
      <c r="Q36" s="37">
        <f t="shared" si="13"/>
        <v>6.3620909999999995</v>
      </c>
      <c r="R36" s="37">
        <f t="shared" si="14"/>
        <v>8.2055430000000005</v>
      </c>
      <c r="S36" s="37">
        <f t="shared" si="15"/>
        <v>1.3253220000000001</v>
      </c>
      <c r="T36" s="37">
        <f t="shared" si="10"/>
        <v>27.269999999999996</v>
      </c>
    </row>
    <row r="37" spans="1:20">
      <c r="A37" s="8" t="s">
        <v>79</v>
      </c>
      <c r="B37" s="202">
        <v>27.27</v>
      </c>
      <c r="C37" s="202">
        <v>27.27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11.377043999999998</v>
      </c>
      <c r="J37" s="21">
        <f t="shared" si="6"/>
        <v>6.3620909999999995</v>
      </c>
      <c r="K37" s="21">
        <f t="shared" si="7"/>
        <v>8.2055430000000005</v>
      </c>
      <c r="L37" s="21">
        <f t="shared" si="8"/>
        <v>1.3253220000000001</v>
      </c>
      <c r="M37" s="157">
        <f t="shared" si="9"/>
        <v>27.269999999999996</v>
      </c>
      <c r="N37" s="22"/>
      <c r="P37" s="37">
        <f t="shared" si="12"/>
        <v>11.377043999999998</v>
      </c>
      <c r="Q37" s="37">
        <f t="shared" si="13"/>
        <v>6.3620909999999995</v>
      </c>
      <c r="R37" s="37">
        <f t="shared" si="14"/>
        <v>8.2055430000000005</v>
      </c>
      <c r="S37" s="37">
        <f t="shared" si="15"/>
        <v>1.3253220000000001</v>
      </c>
      <c r="T37" s="37">
        <f t="shared" si="10"/>
        <v>27.269999999999996</v>
      </c>
    </row>
    <row r="38" spans="1:20">
      <c r="A38" s="8" t="s">
        <v>80</v>
      </c>
      <c r="B38" s="202">
        <v>27.27</v>
      </c>
      <c r="C38" s="202">
        <v>27.27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11.377043999999998</v>
      </c>
      <c r="J38" s="21">
        <f t="shared" si="6"/>
        <v>6.3620909999999995</v>
      </c>
      <c r="K38" s="21">
        <f t="shared" si="7"/>
        <v>8.2055430000000005</v>
      </c>
      <c r="L38" s="21">
        <f t="shared" si="8"/>
        <v>1.3253220000000001</v>
      </c>
      <c r="M38" s="157">
        <f t="shared" si="9"/>
        <v>27.269999999999996</v>
      </c>
      <c r="N38" s="22"/>
      <c r="P38" s="37">
        <f t="shared" si="12"/>
        <v>11.377043999999998</v>
      </c>
      <c r="Q38" s="37">
        <f t="shared" si="13"/>
        <v>6.3620909999999995</v>
      </c>
      <c r="R38" s="37">
        <f t="shared" si="14"/>
        <v>8.2055430000000005</v>
      </c>
      <c r="S38" s="37">
        <f t="shared" si="15"/>
        <v>1.3253220000000001</v>
      </c>
      <c r="T38" s="37">
        <f t="shared" si="10"/>
        <v>27.269999999999996</v>
      </c>
    </row>
    <row r="39" spans="1:20">
      <c r="A39" s="8" t="s">
        <v>81</v>
      </c>
      <c r="B39" s="202">
        <v>26.99</v>
      </c>
      <c r="C39" s="202">
        <v>26.99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11.260228</v>
      </c>
      <c r="J39" s="21">
        <f t="shared" si="6"/>
        <v>6.2967669999999991</v>
      </c>
      <c r="K39" s="21">
        <f t="shared" si="7"/>
        <v>8.1212909999999994</v>
      </c>
      <c r="L39" s="21">
        <f t="shared" si="8"/>
        <v>1.311714</v>
      </c>
      <c r="M39" s="157">
        <f t="shared" si="9"/>
        <v>26.99</v>
      </c>
      <c r="N39" s="22"/>
      <c r="P39" s="37">
        <f t="shared" si="12"/>
        <v>11.260228</v>
      </c>
      <c r="Q39" s="37">
        <f t="shared" si="13"/>
        <v>6.2967669999999991</v>
      </c>
      <c r="R39" s="37">
        <f t="shared" si="14"/>
        <v>8.1212909999999994</v>
      </c>
      <c r="S39" s="37">
        <f t="shared" si="15"/>
        <v>1.311714</v>
      </c>
      <c r="T39" s="37">
        <f t="shared" si="10"/>
        <v>26.99</v>
      </c>
    </row>
    <row r="40" spans="1:20">
      <c r="A40" s="8" t="s">
        <v>82</v>
      </c>
      <c r="B40" s="202">
        <v>26.99</v>
      </c>
      <c r="C40" s="202">
        <v>26.99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11.260228</v>
      </c>
      <c r="J40" s="21">
        <f t="shared" si="6"/>
        <v>6.2967669999999991</v>
      </c>
      <c r="K40" s="21">
        <f t="shared" si="7"/>
        <v>8.1212909999999994</v>
      </c>
      <c r="L40" s="21">
        <f t="shared" si="8"/>
        <v>1.311714</v>
      </c>
      <c r="M40" s="157">
        <f t="shared" si="9"/>
        <v>26.99</v>
      </c>
      <c r="N40" s="22"/>
      <c r="P40" s="37">
        <f t="shared" si="12"/>
        <v>11.260228</v>
      </c>
      <c r="Q40" s="37">
        <f t="shared" si="13"/>
        <v>6.2967669999999991</v>
      </c>
      <c r="R40" s="37">
        <f t="shared" si="14"/>
        <v>8.1212909999999994</v>
      </c>
      <c r="S40" s="37">
        <f t="shared" si="15"/>
        <v>1.311714</v>
      </c>
      <c r="T40" s="37">
        <f t="shared" si="10"/>
        <v>26.99</v>
      </c>
    </row>
    <row r="41" spans="1:20">
      <c r="A41" s="8" t="s">
        <v>83</v>
      </c>
      <c r="B41" s="202">
        <v>26.99</v>
      </c>
      <c r="C41" s="202">
        <v>26.99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11.260228</v>
      </c>
      <c r="J41" s="21">
        <f t="shared" si="6"/>
        <v>6.2967669999999991</v>
      </c>
      <c r="K41" s="21">
        <f t="shared" si="7"/>
        <v>8.1212909999999994</v>
      </c>
      <c r="L41" s="21">
        <f t="shared" si="8"/>
        <v>1.311714</v>
      </c>
      <c r="M41" s="157">
        <f t="shared" si="9"/>
        <v>26.99</v>
      </c>
      <c r="N41" s="22"/>
      <c r="P41" s="37">
        <f t="shared" si="12"/>
        <v>11.260228</v>
      </c>
      <c r="Q41" s="37">
        <f t="shared" si="13"/>
        <v>6.2967669999999991</v>
      </c>
      <c r="R41" s="37">
        <f t="shared" si="14"/>
        <v>8.1212909999999994</v>
      </c>
      <c r="S41" s="37">
        <f t="shared" si="15"/>
        <v>1.311714</v>
      </c>
      <c r="T41" s="37">
        <f t="shared" si="10"/>
        <v>26.99</v>
      </c>
    </row>
    <row r="42" spans="1:20">
      <c r="A42" s="8" t="s">
        <v>84</v>
      </c>
      <c r="B42" s="202">
        <v>26.99</v>
      </c>
      <c r="C42" s="202">
        <v>26.99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11.260228</v>
      </c>
      <c r="J42" s="21">
        <f t="shared" si="6"/>
        <v>6.2967669999999991</v>
      </c>
      <c r="K42" s="21">
        <f t="shared" si="7"/>
        <v>8.1212909999999994</v>
      </c>
      <c r="L42" s="21">
        <f t="shared" si="8"/>
        <v>1.311714</v>
      </c>
      <c r="M42" s="157">
        <f t="shared" si="9"/>
        <v>26.99</v>
      </c>
      <c r="N42" s="22"/>
      <c r="P42" s="37">
        <f t="shared" si="12"/>
        <v>11.260228</v>
      </c>
      <c r="Q42" s="37">
        <f t="shared" si="13"/>
        <v>6.2967669999999991</v>
      </c>
      <c r="R42" s="37">
        <f t="shared" si="14"/>
        <v>8.1212909999999994</v>
      </c>
      <c r="S42" s="37">
        <f t="shared" si="15"/>
        <v>1.311714</v>
      </c>
      <c r="T42" s="37">
        <f t="shared" si="10"/>
        <v>26.99</v>
      </c>
    </row>
    <row r="43" spans="1:20">
      <c r="A43" s="8" t="s">
        <v>85</v>
      </c>
      <c r="B43" s="202">
        <v>26.99</v>
      </c>
      <c r="C43" s="202">
        <v>26.99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11.260228</v>
      </c>
      <c r="J43" s="21">
        <f t="shared" si="6"/>
        <v>6.2967669999999991</v>
      </c>
      <c r="K43" s="21">
        <f t="shared" si="7"/>
        <v>8.1212909999999994</v>
      </c>
      <c r="L43" s="21">
        <f t="shared" si="8"/>
        <v>1.311714</v>
      </c>
      <c r="M43" s="157">
        <f t="shared" si="9"/>
        <v>26.99</v>
      </c>
      <c r="N43" s="22"/>
      <c r="P43" s="37">
        <f t="shared" si="12"/>
        <v>11.260228</v>
      </c>
      <c r="Q43" s="37">
        <f t="shared" si="13"/>
        <v>6.2967669999999991</v>
      </c>
      <c r="R43" s="37">
        <f t="shared" si="14"/>
        <v>8.1212909999999994</v>
      </c>
      <c r="S43" s="37">
        <f t="shared" si="15"/>
        <v>1.311714</v>
      </c>
      <c r="T43" s="37">
        <f t="shared" si="10"/>
        <v>26.99</v>
      </c>
    </row>
    <row r="44" spans="1:20">
      <c r="A44" s="8" t="s">
        <v>86</v>
      </c>
      <c r="B44" s="202">
        <v>26.99</v>
      </c>
      <c r="C44" s="202">
        <v>26.99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11.260228</v>
      </c>
      <c r="J44" s="21">
        <f t="shared" si="6"/>
        <v>6.2967669999999991</v>
      </c>
      <c r="K44" s="21">
        <f t="shared" si="7"/>
        <v>8.1212909999999994</v>
      </c>
      <c r="L44" s="21">
        <f t="shared" si="8"/>
        <v>1.311714</v>
      </c>
      <c r="M44" s="157">
        <f t="shared" si="9"/>
        <v>26.99</v>
      </c>
      <c r="N44" s="22"/>
      <c r="P44" s="37">
        <f t="shared" si="12"/>
        <v>11.260228</v>
      </c>
      <c r="Q44" s="37">
        <f t="shared" si="13"/>
        <v>6.2967669999999991</v>
      </c>
      <c r="R44" s="37">
        <f t="shared" si="14"/>
        <v>8.1212909999999994</v>
      </c>
      <c r="S44" s="37">
        <f t="shared" si="15"/>
        <v>1.311714</v>
      </c>
      <c r="T44" s="37">
        <f t="shared" si="10"/>
        <v>26.99</v>
      </c>
    </row>
    <row r="45" spans="1:20">
      <c r="A45" s="8" t="s">
        <v>87</v>
      </c>
      <c r="B45" s="202">
        <v>26.99</v>
      </c>
      <c r="C45" s="202">
        <v>26.99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11.260228</v>
      </c>
      <c r="J45" s="21">
        <f t="shared" si="6"/>
        <v>6.2967669999999991</v>
      </c>
      <c r="K45" s="21">
        <f t="shared" si="7"/>
        <v>8.1212909999999994</v>
      </c>
      <c r="L45" s="21">
        <f t="shared" si="8"/>
        <v>1.311714</v>
      </c>
      <c r="M45" s="157">
        <f t="shared" si="9"/>
        <v>26.99</v>
      </c>
      <c r="N45" s="22"/>
      <c r="P45" s="37">
        <f t="shared" si="12"/>
        <v>11.260228</v>
      </c>
      <c r="Q45" s="37">
        <f t="shared" si="13"/>
        <v>6.2967669999999991</v>
      </c>
      <c r="R45" s="37">
        <f t="shared" si="14"/>
        <v>8.1212909999999994</v>
      </c>
      <c r="S45" s="37">
        <f t="shared" si="15"/>
        <v>1.311714</v>
      </c>
      <c r="T45" s="37">
        <f t="shared" si="10"/>
        <v>26.99</v>
      </c>
    </row>
    <row r="46" spans="1:20">
      <c r="A46" s="8" t="s">
        <v>88</v>
      </c>
      <c r="B46" s="202">
        <v>26.99</v>
      </c>
      <c r="C46" s="202">
        <v>26.99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11.260228</v>
      </c>
      <c r="J46" s="21">
        <f t="shared" si="6"/>
        <v>6.2967669999999991</v>
      </c>
      <c r="K46" s="21">
        <f t="shared" si="7"/>
        <v>8.1212909999999994</v>
      </c>
      <c r="L46" s="21">
        <f t="shared" si="8"/>
        <v>1.311714</v>
      </c>
      <c r="M46" s="157">
        <f t="shared" si="9"/>
        <v>26.99</v>
      </c>
      <c r="N46" s="22"/>
      <c r="P46" s="37">
        <f t="shared" si="12"/>
        <v>11.260228</v>
      </c>
      <c r="Q46" s="37">
        <f t="shared" si="13"/>
        <v>6.2967669999999991</v>
      </c>
      <c r="R46" s="37">
        <f t="shared" si="14"/>
        <v>8.1212909999999994</v>
      </c>
      <c r="S46" s="37">
        <f t="shared" si="15"/>
        <v>1.311714</v>
      </c>
      <c r="T46" s="37">
        <f t="shared" si="10"/>
        <v>26.99</v>
      </c>
    </row>
    <row r="47" spans="1:20">
      <c r="A47" s="8" t="s">
        <v>89</v>
      </c>
      <c r="B47" s="202">
        <v>26.99</v>
      </c>
      <c r="C47" s="202">
        <v>26.99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11.260228</v>
      </c>
      <c r="J47" s="21">
        <f t="shared" si="6"/>
        <v>6.2967669999999991</v>
      </c>
      <c r="K47" s="21">
        <f t="shared" si="7"/>
        <v>8.1212909999999994</v>
      </c>
      <c r="L47" s="21">
        <f t="shared" si="8"/>
        <v>1.311714</v>
      </c>
      <c r="M47" s="157">
        <f t="shared" si="9"/>
        <v>26.99</v>
      </c>
      <c r="N47" s="22"/>
      <c r="P47" s="37">
        <f t="shared" si="12"/>
        <v>11.260228</v>
      </c>
      <c r="Q47" s="37">
        <f t="shared" si="13"/>
        <v>6.2967669999999991</v>
      </c>
      <c r="R47" s="37">
        <f t="shared" si="14"/>
        <v>8.1212909999999994</v>
      </c>
      <c r="S47" s="37">
        <f t="shared" si="15"/>
        <v>1.311714</v>
      </c>
      <c r="T47" s="37">
        <f t="shared" si="10"/>
        <v>26.99</v>
      </c>
    </row>
    <row r="48" spans="1:20">
      <c r="A48" s="8" t="s">
        <v>90</v>
      </c>
      <c r="B48" s="202">
        <v>26.99</v>
      </c>
      <c r="C48" s="202">
        <v>26.99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11.260228</v>
      </c>
      <c r="J48" s="21">
        <f t="shared" si="6"/>
        <v>6.2967669999999991</v>
      </c>
      <c r="K48" s="21">
        <f t="shared" si="7"/>
        <v>8.1212909999999994</v>
      </c>
      <c r="L48" s="21">
        <f t="shared" si="8"/>
        <v>1.311714</v>
      </c>
      <c r="M48" s="157">
        <f t="shared" si="9"/>
        <v>26.99</v>
      </c>
      <c r="N48" s="22"/>
      <c r="P48" s="37">
        <f t="shared" si="12"/>
        <v>11.260228</v>
      </c>
      <c r="Q48" s="37">
        <f t="shared" si="13"/>
        <v>6.2967669999999991</v>
      </c>
      <c r="R48" s="37">
        <f t="shared" si="14"/>
        <v>8.1212909999999994</v>
      </c>
      <c r="S48" s="37">
        <f t="shared" si="15"/>
        <v>1.311714</v>
      </c>
      <c r="T48" s="37">
        <f t="shared" si="10"/>
        <v>26.99</v>
      </c>
    </row>
    <row r="49" spans="1:20">
      <c r="A49" s="8" t="s">
        <v>91</v>
      </c>
      <c r="B49" s="202">
        <v>26.99</v>
      </c>
      <c r="C49" s="202">
        <v>26.99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11.260228</v>
      </c>
      <c r="J49" s="21">
        <f t="shared" si="6"/>
        <v>6.2967669999999991</v>
      </c>
      <c r="K49" s="21">
        <f t="shared" si="7"/>
        <v>8.1212909999999994</v>
      </c>
      <c r="L49" s="21">
        <f t="shared" si="8"/>
        <v>1.311714</v>
      </c>
      <c r="M49" s="157">
        <f t="shared" si="9"/>
        <v>26.99</v>
      </c>
      <c r="N49" s="22"/>
      <c r="P49" s="37">
        <f t="shared" si="12"/>
        <v>11.260228</v>
      </c>
      <c r="Q49" s="37">
        <f t="shared" si="13"/>
        <v>6.2967669999999991</v>
      </c>
      <c r="R49" s="37">
        <f t="shared" si="14"/>
        <v>8.1212909999999994</v>
      </c>
      <c r="S49" s="37">
        <f t="shared" si="15"/>
        <v>1.311714</v>
      </c>
      <c r="T49" s="37">
        <f t="shared" si="10"/>
        <v>26.99</v>
      </c>
    </row>
    <row r="50" spans="1:20">
      <c r="A50" s="8" t="s">
        <v>92</v>
      </c>
      <c r="B50" s="202">
        <v>26.99</v>
      </c>
      <c r="C50" s="202">
        <v>26.99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11.260228</v>
      </c>
      <c r="J50" s="21">
        <f t="shared" si="6"/>
        <v>6.2967669999999991</v>
      </c>
      <c r="K50" s="21">
        <f t="shared" si="7"/>
        <v>8.1212909999999994</v>
      </c>
      <c r="L50" s="21">
        <f t="shared" si="8"/>
        <v>1.311714</v>
      </c>
      <c r="M50" s="157">
        <f t="shared" si="9"/>
        <v>26.99</v>
      </c>
      <c r="N50" s="22"/>
      <c r="P50" s="37">
        <f t="shared" si="12"/>
        <v>11.260228</v>
      </c>
      <c r="Q50" s="37">
        <f t="shared" si="13"/>
        <v>6.2967669999999991</v>
      </c>
      <c r="R50" s="37">
        <f t="shared" si="14"/>
        <v>8.1212909999999994</v>
      </c>
      <c r="S50" s="37">
        <f t="shared" si="15"/>
        <v>1.311714</v>
      </c>
      <c r="T50" s="37">
        <f t="shared" si="10"/>
        <v>26.99</v>
      </c>
    </row>
    <row r="51" spans="1:20">
      <c r="A51" s="8" t="s">
        <v>93</v>
      </c>
      <c r="B51" s="202">
        <v>26.99</v>
      </c>
      <c r="C51" s="202">
        <v>26.99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11.260228</v>
      </c>
      <c r="J51" s="21">
        <f t="shared" si="6"/>
        <v>6.2967669999999991</v>
      </c>
      <c r="K51" s="21">
        <f t="shared" si="7"/>
        <v>8.1212909999999994</v>
      </c>
      <c r="L51" s="21">
        <f t="shared" si="8"/>
        <v>1.311714</v>
      </c>
      <c r="M51" s="157">
        <f t="shared" si="9"/>
        <v>26.99</v>
      </c>
      <c r="N51" s="22"/>
      <c r="P51" s="37">
        <f t="shared" si="12"/>
        <v>11.260228</v>
      </c>
      <c r="Q51" s="37">
        <f t="shared" si="13"/>
        <v>6.2967669999999991</v>
      </c>
      <c r="R51" s="37">
        <f t="shared" si="14"/>
        <v>8.1212909999999994</v>
      </c>
      <c r="S51" s="37">
        <f t="shared" si="15"/>
        <v>1.311714</v>
      </c>
      <c r="T51" s="37">
        <f t="shared" si="10"/>
        <v>26.99</v>
      </c>
    </row>
    <row r="52" spans="1:20">
      <c r="A52" s="8" t="s">
        <v>94</v>
      </c>
      <c r="B52" s="202">
        <v>26.99</v>
      </c>
      <c r="C52" s="202">
        <v>26.99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11.260228</v>
      </c>
      <c r="J52" s="21">
        <f t="shared" si="6"/>
        <v>6.2967669999999991</v>
      </c>
      <c r="K52" s="21">
        <f t="shared" si="7"/>
        <v>8.1212909999999994</v>
      </c>
      <c r="L52" s="21">
        <f t="shared" si="8"/>
        <v>1.311714</v>
      </c>
      <c r="M52" s="157">
        <f t="shared" si="9"/>
        <v>26.99</v>
      </c>
      <c r="N52" s="22"/>
      <c r="P52" s="37">
        <f t="shared" si="12"/>
        <v>11.260228</v>
      </c>
      <c r="Q52" s="37">
        <f t="shared" si="13"/>
        <v>6.2967669999999991</v>
      </c>
      <c r="R52" s="37">
        <f t="shared" si="14"/>
        <v>8.1212909999999994</v>
      </c>
      <c r="S52" s="37">
        <f t="shared" si="15"/>
        <v>1.311714</v>
      </c>
      <c r="T52" s="37">
        <f t="shared" si="10"/>
        <v>26.99</v>
      </c>
    </row>
    <row r="53" spans="1:20">
      <c r="A53" s="8" t="s">
        <v>95</v>
      </c>
      <c r="B53" s="202">
        <v>26.99</v>
      </c>
      <c r="C53" s="202">
        <v>26.99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11.260228</v>
      </c>
      <c r="J53" s="21">
        <f t="shared" si="6"/>
        <v>6.2967669999999991</v>
      </c>
      <c r="K53" s="21">
        <f t="shared" si="7"/>
        <v>8.1212909999999994</v>
      </c>
      <c r="L53" s="21">
        <f t="shared" si="8"/>
        <v>1.311714</v>
      </c>
      <c r="M53" s="157">
        <f t="shared" si="9"/>
        <v>26.99</v>
      </c>
      <c r="N53" s="22"/>
      <c r="P53" s="37">
        <f t="shared" si="12"/>
        <v>11.260228</v>
      </c>
      <c r="Q53" s="37">
        <f t="shared" si="13"/>
        <v>6.2967669999999991</v>
      </c>
      <c r="R53" s="37">
        <f t="shared" si="14"/>
        <v>8.1212909999999994</v>
      </c>
      <c r="S53" s="37">
        <f t="shared" si="15"/>
        <v>1.311714</v>
      </c>
      <c r="T53" s="37">
        <f t="shared" si="10"/>
        <v>26.99</v>
      </c>
    </row>
    <row r="54" spans="1:20">
      <c r="A54" s="8" t="s">
        <v>96</v>
      </c>
      <c r="B54" s="202">
        <v>26.99</v>
      </c>
      <c r="C54" s="202">
        <v>26.99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11.260228</v>
      </c>
      <c r="J54" s="21">
        <f t="shared" si="6"/>
        <v>6.2967669999999991</v>
      </c>
      <c r="K54" s="21">
        <f t="shared" si="7"/>
        <v>8.1212909999999994</v>
      </c>
      <c r="L54" s="21">
        <f t="shared" si="8"/>
        <v>1.311714</v>
      </c>
      <c r="M54" s="157">
        <f t="shared" si="9"/>
        <v>26.99</v>
      </c>
      <c r="N54" s="22"/>
      <c r="P54" s="37">
        <f t="shared" si="12"/>
        <v>11.260228</v>
      </c>
      <c r="Q54" s="37">
        <f t="shared" si="13"/>
        <v>6.2967669999999991</v>
      </c>
      <c r="R54" s="37">
        <f t="shared" si="14"/>
        <v>8.1212909999999994</v>
      </c>
      <c r="S54" s="37">
        <f t="shared" si="15"/>
        <v>1.311714</v>
      </c>
      <c r="T54" s="37">
        <f t="shared" si="10"/>
        <v>26.99</v>
      </c>
    </row>
    <row r="55" spans="1:20">
      <c r="A55" s="8" t="s">
        <v>97</v>
      </c>
      <c r="B55" s="202">
        <v>26.99</v>
      </c>
      <c r="C55" s="202">
        <v>26.99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11.260228</v>
      </c>
      <c r="J55" s="21">
        <f t="shared" si="6"/>
        <v>6.2967669999999991</v>
      </c>
      <c r="K55" s="21">
        <f t="shared" si="7"/>
        <v>8.1212909999999994</v>
      </c>
      <c r="L55" s="21">
        <f t="shared" si="8"/>
        <v>1.311714</v>
      </c>
      <c r="M55" s="157">
        <f t="shared" si="9"/>
        <v>26.99</v>
      </c>
      <c r="N55" s="22"/>
      <c r="P55" s="37">
        <f t="shared" si="12"/>
        <v>11.260228</v>
      </c>
      <c r="Q55" s="37">
        <f t="shared" si="13"/>
        <v>6.2967669999999991</v>
      </c>
      <c r="R55" s="37">
        <f t="shared" si="14"/>
        <v>8.1212909999999994</v>
      </c>
      <c r="S55" s="37">
        <f t="shared" si="15"/>
        <v>1.311714</v>
      </c>
      <c r="T55" s="37">
        <f t="shared" si="10"/>
        <v>26.99</v>
      </c>
    </row>
    <row r="56" spans="1:20">
      <c r="A56" s="8" t="s">
        <v>98</v>
      </c>
      <c r="B56" s="202">
        <v>26.99</v>
      </c>
      <c r="C56" s="202">
        <v>26.99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11.260228</v>
      </c>
      <c r="J56" s="21">
        <f t="shared" si="6"/>
        <v>6.2967669999999991</v>
      </c>
      <c r="K56" s="21">
        <f t="shared" si="7"/>
        <v>8.1212909999999994</v>
      </c>
      <c r="L56" s="21">
        <f t="shared" si="8"/>
        <v>1.311714</v>
      </c>
      <c r="M56" s="157">
        <f t="shared" si="9"/>
        <v>26.99</v>
      </c>
      <c r="N56" s="22"/>
      <c r="P56" s="37">
        <f t="shared" si="12"/>
        <v>11.260228</v>
      </c>
      <c r="Q56" s="37">
        <f t="shared" si="13"/>
        <v>6.2967669999999991</v>
      </c>
      <c r="R56" s="37">
        <f t="shared" si="14"/>
        <v>8.1212909999999994</v>
      </c>
      <c r="S56" s="37">
        <f t="shared" si="15"/>
        <v>1.311714</v>
      </c>
      <c r="T56" s="37">
        <f t="shared" si="10"/>
        <v>26.99</v>
      </c>
    </row>
    <row r="57" spans="1:20">
      <c r="A57" s="8" t="s">
        <v>99</v>
      </c>
      <c r="B57" s="202">
        <v>26.99</v>
      </c>
      <c r="C57" s="202">
        <v>26.99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11.260228</v>
      </c>
      <c r="J57" s="21">
        <f t="shared" si="6"/>
        <v>6.2967669999999991</v>
      </c>
      <c r="K57" s="21">
        <f t="shared" si="7"/>
        <v>8.1212909999999994</v>
      </c>
      <c r="L57" s="21">
        <f t="shared" si="8"/>
        <v>1.311714</v>
      </c>
      <c r="M57" s="157">
        <f t="shared" si="9"/>
        <v>26.99</v>
      </c>
      <c r="N57" s="22"/>
      <c r="P57" s="37">
        <f t="shared" si="12"/>
        <v>11.260228</v>
      </c>
      <c r="Q57" s="37">
        <f t="shared" si="13"/>
        <v>6.2967669999999991</v>
      </c>
      <c r="R57" s="37">
        <f t="shared" si="14"/>
        <v>8.1212909999999994</v>
      </c>
      <c r="S57" s="37">
        <f t="shared" si="15"/>
        <v>1.311714</v>
      </c>
      <c r="T57" s="37">
        <f t="shared" si="10"/>
        <v>26.99</v>
      </c>
    </row>
    <row r="58" spans="1:20">
      <c r="A58" s="8" t="s">
        <v>100</v>
      </c>
      <c r="B58" s="202">
        <v>26.99</v>
      </c>
      <c r="C58" s="202">
        <v>26.99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11.260228</v>
      </c>
      <c r="J58" s="21">
        <f t="shared" si="6"/>
        <v>6.2967669999999991</v>
      </c>
      <c r="K58" s="21">
        <f t="shared" si="7"/>
        <v>8.1212909999999994</v>
      </c>
      <c r="L58" s="21">
        <f t="shared" si="8"/>
        <v>1.311714</v>
      </c>
      <c r="M58" s="157">
        <f t="shared" si="9"/>
        <v>26.99</v>
      </c>
      <c r="N58" s="22"/>
      <c r="P58" s="37">
        <f t="shared" si="12"/>
        <v>11.260228</v>
      </c>
      <c r="Q58" s="37">
        <f t="shared" si="13"/>
        <v>6.2967669999999991</v>
      </c>
      <c r="R58" s="37">
        <f t="shared" si="14"/>
        <v>8.1212909999999994</v>
      </c>
      <c r="S58" s="37">
        <f t="shared" si="15"/>
        <v>1.311714</v>
      </c>
      <c r="T58" s="37">
        <f t="shared" si="10"/>
        <v>26.99</v>
      </c>
    </row>
    <row r="59" spans="1:20">
      <c r="A59" s="8" t="s">
        <v>101</v>
      </c>
      <c r="B59" s="202">
        <v>26.99</v>
      </c>
      <c r="C59" s="202">
        <v>26.99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11.260228</v>
      </c>
      <c r="J59" s="21">
        <f t="shared" si="6"/>
        <v>6.2967669999999991</v>
      </c>
      <c r="K59" s="21">
        <f t="shared" si="7"/>
        <v>8.1212909999999994</v>
      </c>
      <c r="L59" s="21">
        <f t="shared" si="8"/>
        <v>1.311714</v>
      </c>
      <c r="M59" s="157">
        <f t="shared" si="9"/>
        <v>26.99</v>
      </c>
      <c r="N59" s="22"/>
      <c r="P59" s="37">
        <f t="shared" si="12"/>
        <v>11.260228</v>
      </c>
      <c r="Q59" s="37">
        <f t="shared" si="13"/>
        <v>6.2967669999999991</v>
      </c>
      <c r="R59" s="37">
        <f t="shared" si="14"/>
        <v>8.1212909999999994</v>
      </c>
      <c r="S59" s="37">
        <f t="shared" si="15"/>
        <v>1.311714</v>
      </c>
      <c r="T59" s="37">
        <f t="shared" si="10"/>
        <v>26.99</v>
      </c>
    </row>
    <row r="60" spans="1:20">
      <c r="A60" s="8" t="s">
        <v>102</v>
      </c>
      <c r="B60" s="202">
        <v>26.99</v>
      </c>
      <c r="C60" s="202">
        <v>26.99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11.260228</v>
      </c>
      <c r="J60" s="21">
        <f t="shared" si="6"/>
        <v>6.2967669999999991</v>
      </c>
      <c r="K60" s="21">
        <f t="shared" si="7"/>
        <v>8.1212909999999994</v>
      </c>
      <c r="L60" s="21">
        <f t="shared" si="8"/>
        <v>1.311714</v>
      </c>
      <c r="M60" s="157">
        <f t="shared" si="9"/>
        <v>26.99</v>
      </c>
      <c r="N60" s="22"/>
      <c r="P60" s="37">
        <f t="shared" si="12"/>
        <v>11.260228</v>
      </c>
      <c r="Q60" s="37">
        <f t="shared" si="13"/>
        <v>6.2967669999999991</v>
      </c>
      <c r="R60" s="37">
        <f t="shared" si="14"/>
        <v>8.1212909999999994</v>
      </c>
      <c r="S60" s="37">
        <f t="shared" si="15"/>
        <v>1.311714</v>
      </c>
      <c r="T60" s="37">
        <f t="shared" si="10"/>
        <v>26.99</v>
      </c>
    </row>
    <row r="61" spans="1:20">
      <c r="A61" s="8" t="s">
        <v>103</v>
      </c>
      <c r="B61" s="202">
        <v>26.99</v>
      </c>
      <c r="C61" s="202">
        <v>26.99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11.260228</v>
      </c>
      <c r="J61" s="21">
        <f t="shared" si="6"/>
        <v>6.2967669999999991</v>
      </c>
      <c r="K61" s="21">
        <f t="shared" si="7"/>
        <v>8.1212909999999994</v>
      </c>
      <c r="L61" s="21">
        <f t="shared" si="8"/>
        <v>1.311714</v>
      </c>
      <c r="M61" s="157">
        <f t="shared" si="9"/>
        <v>26.99</v>
      </c>
      <c r="N61" s="22"/>
      <c r="P61" s="37">
        <f t="shared" si="12"/>
        <v>11.260228</v>
      </c>
      <c r="Q61" s="37">
        <f t="shared" si="13"/>
        <v>6.2967669999999991</v>
      </c>
      <c r="R61" s="37">
        <f t="shared" si="14"/>
        <v>8.1212909999999994</v>
      </c>
      <c r="S61" s="37">
        <f t="shared" si="15"/>
        <v>1.311714</v>
      </c>
      <c r="T61" s="37">
        <f t="shared" si="10"/>
        <v>26.99</v>
      </c>
    </row>
    <row r="62" spans="1:20">
      <c r="A62" s="8" t="s">
        <v>104</v>
      </c>
      <c r="B62" s="202">
        <v>26.99</v>
      </c>
      <c r="C62" s="202">
        <v>26.99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11.260228</v>
      </c>
      <c r="J62" s="21">
        <f t="shared" si="6"/>
        <v>6.2967669999999991</v>
      </c>
      <c r="K62" s="21">
        <f t="shared" si="7"/>
        <v>8.1212909999999994</v>
      </c>
      <c r="L62" s="21">
        <f t="shared" si="8"/>
        <v>1.311714</v>
      </c>
      <c r="M62" s="157">
        <f t="shared" si="9"/>
        <v>26.99</v>
      </c>
      <c r="N62" s="22"/>
      <c r="P62" s="37">
        <f t="shared" si="12"/>
        <v>11.260228</v>
      </c>
      <c r="Q62" s="37">
        <f t="shared" si="13"/>
        <v>6.2967669999999991</v>
      </c>
      <c r="R62" s="37">
        <f t="shared" si="14"/>
        <v>8.1212909999999994</v>
      </c>
      <c r="S62" s="37">
        <f t="shared" si="15"/>
        <v>1.311714</v>
      </c>
      <c r="T62" s="37">
        <f t="shared" si="10"/>
        <v>26.99</v>
      </c>
    </row>
    <row r="63" spans="1:20">
      <c r="A63" s="8" t="s">
        <v>105</v>
      </c>
      <c r="B63" s="202">
        <v>26.99</v>
      </c>
      <c r="C63" s="202">
        <v>26.99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11.260228</v>
      </c>
      <c r="J63" s="21">
        <f t="shared" si="6"/>
        <v>6.2967669999999991</v>
      </c>
      <c r="K63" s="21">
        <f t="shared" si="7"/>
        <v>8.1212909999999994</v>
      </c>
      <c r="L63" s="21">
        <f t="shared" si="8"/>
        <v>1.311714</v>
      </c>
      <c r="M63" s="157">
        <f t="shared" si="9"/>
        <v>26.99</v>
      </c>
      <c r="N63" s="22"/>
      <c r="P63" s="37">
        <f t="shared" si="12"/>
        <v>11.260228</v>
      </c>
      <c r="Q63" s="37">
        <f t="shared" si="13"/>
        <v>6.2967669999999991</v>
      </c>
      <c r="R63" s="37">
        <f t="shared" si="14"/>
        <v>8.1212909999999994</v>
      </c>
      <c r="S63" s="37">
        <f t="shared" si="15"/>
        <v>1.311714</v>
      </c>
      <c r="T63" s="37">
        <f t="shared" si="10"/>
        <v>26.99</v>
      </c>
    </row>
    <row r="64" spans="1:20">
      <c r="A64" s="8" t="s">
        <v>106</v>
      </c>
      <c r="B64" s="202">
        <v>26.99</v>
      </c>
      <c r="C64" s="202">
        <v>26.99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11.260228</v>
      </c>
      <c r="J64" s="21">
        <f t="shared" si="6"/>
        <v>6.2967669999999991</v>
      </c>
      <c r="K64" s="21">
        <f t="shared" si="7"/>
        <v>8.1212909999999994</v>
      </c>
      <c r="L64" s="21">
        <f t="shared" si="8"/>
        <v>1.311714</v>
      </c>
      <c r="M64" s="157">
        <f t="shared" si="9"/>
        <v>26.99</v>
      </c>
      <c r="N64" s="22"/>
      <c r="P64" s="37">
        <f t="shared" si="12"/>
        <v>11.260228</v>
      </c>
      <c r="Q64" s="37">
        <f t="shared" si="13"/>
        <v>6.2967669999999991</v>
      </c>
      <c r="R64" s="37">
        <f t="shared" si="14"/>
        <v>8.1212909999999994</v>
      </c>
      <c r="S64" s="37">
        <f t="shared" si="15"/>
        <v>1.311714</v>
      </c>
      <c r="T64" s="37">
        <f t="shared" si="10"/>
        <v>26.99</v>
      </c>
    </row>
    <row r="65" spans="1:20">
      <c r="A65" s="8" t="s">
        <v>107</v>
      </c>
      <c r="B65" s="202">
        <v>26.99</v>
      </c>
      <c r="C65" s="202">
        <v>26.99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11.260228</v>
      </c>
      <c r="J65" s="21">
        <f t="shared" si="6"/>
        <v>6.2967669999999991</v>
      </c>
      <c r="K65" s="21">
        <f t="shared" si="7"/>
        <v>8.1212909999999994</v>
      </c>
      <c r="L65" s="21">
        <f t="shared" si="8"/>
        <v>1.311714</v>
      </c>
      <c r="M65" s="157">
        <f t="shared" si="9"/>
        <v>26.99</v>
      </c>
      <c r="N65" s="22"/>
      <c r="P65" s="37">
        <f t="shared" si="12"/>
        <v>11.260228</v>
      </c>
      <c r="Q65" s="37">
        <f t="shared" si="13"/>
        <v>6.2967669999999991</v>
      </c>
      <c r="R65" s="37">
        <f t="shared" si="14"/>
        <v>8.1212909999999994</v>
      </c>
      <c r="S65" s="37">
        <f t="shared" si="15"/>
        <v>1.311714</v>
      </c>
      <c r="T65" s="37">
        <f t="shared" si="10"/>
        <v>26.99</v>
      </c>
    </row>
    <row r="66" spans="1:20">
      <c r="A66" s="8" t="s">
        <v>108</v>
      </c>
      <c r="B66" s="202">
        <v>26.99</v>
      </c>
      <c r="C66" s="202">
        <v>26.99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11.260228</v>
      </c>
      <c r="J66" s="21">
        <f t="shared" si="6"/>
        <v>6.2967669999999991</v>
      </c>
      <c r="K66" s="21">
        <f t="shared" si="7"/>
        <v>8.1212909999999994</v>
      </c>
      <c r="L66" s="21">
        <f t="shared" si="8"/>
        <v>1.311714</v>
      </c>
      <c r="M66" s="157">
        <f t="shared" si="9"/>
        <v>26.99</v>
      </c>
      <c r="N66" s="22"/>
      <c r="P66" s="37">
        <f t="shared" si="12"/>
        <v>11.260228</v>
      </c>
      <c r="Q66" s="37">
        <f t="shared" si="13"/>
        <v>6.2967669999999991</v>
      </c>
      <c r="R66" s="37">
        <f t="shared" si="14"/>
        <v>8.1212909999999994</v>
      </c>
      <c r="S66" s="37">
        <f t="shared" si="15"/>
        <v>1.311714</v>
      </c>
      <c r="T66" s="37">
        <f t="shared" si="10"/>
        <v>26.99</v>
      </c>
    </row>
    <row r="67" spans="1:20">
      <c r="A67" s="8" t="s">
        <v>109</v>
      </c>
      <c r="B67" s="202">
        <v>27.27</v>
      </c>
      <c r="C67" s="202">
        <v>27.27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11.377043999999998</v>
      </c>
      <c r="J67" s="21">
        <f t="shared" si="6"/>
        <v>6.3620909999999995</v>
      </c>
      <c r="K67" s="21">
        <f t="shared" si="7"/>
        <v>8.2055430000000005</v>
      </c>
      <c r="L67" s="21">
        <f t="shared" si="8"/>
        <v>1.3253220000000001</v>
      </c>
      <c r="M67" s="157">
        <f t="shared" si="9"/>
        <v>27.269999999999996</v>
      </c>
      <c r="N67" s="22"/>
      <c r="P67" s="37">
        <f t="shared" ref="P67:P98" si="17">I67</f>
        <v>11.377043999999998</v>
      </c>
      <c r="Q67" s="37">
        <f t="shared" ref="Q67:Q98" si="18">J67</f>
        <v>6.3620909999999995</v>
      </c>
      <c r="R67" s="37">
        <f t="shared" ref="R67:R98" si="19">K67</f>
        <v>8.2055430000000005</v>
      </c>
      <c r="S67" s="37">
        <f t="shared" ref="S67:S98" si="20">L67</f>
        <v>1.3253220000000001</v>
      </c>
      <c r="T67" s="37">
        <f t="shared" si="10"/>
        <v>27.269999999999996</v>
      </c>
    </row>
    <row r="68" spans="1:20">
      <c r="A68" s="8" t="s">
        <v>110</v>
      </c>
      <c r="B68" s="202">
        <v>27.27</v>
      </c>
      <c r="C68" s="202">
        <v>27.27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11.377043999999998</v>
      </c>
      <c r="J68" s="21">
        <f t="shared" ref="J68:J98" si="22">C68*E68/100</f>
        <v>6.3620909999999995</v>
      </c>
      <c r="K68" s="21">
        <f t="shared" ref="K68:K98" si="23">C68*F68/100</f>
        <v>8.2055430000000005</v>
      </c>
      <c r="L68" s="21">
        <f t="shared" ref="L68:L98" si="24">C68*G68/100</f>
        <v>1.3253220000000001</v>
      </c>
      <c r="M68" s="157">
        <f t="shared" ref="M68:M98" si="25">SUM(I68:L68)</f>
        <v>27.269999999999996</v>
      </c>
      <c r="N68" s="22"/>
      <c r="P68" s="37">
        <f t="shared" si="17"/>
        <v>11.377043999999998</v>
      </c>
      <c r="Q68" s="37">
        <f t="shared" si="18"/>
        <v>6.3620909999999995</v>
      </c>
      <c r="R68" s="37">
        <f t="shared" si="19"/>
        <v>8.2055430000000005</v>
      </c>
      <c r="S68" s="37">
        <f t="shared" si="20"/>
        <v>1.3253220000000001</v>
      </c>
      <c r="T68" s="37">
        <f t="shared" ref="T68:T99" si="26">SUM(P68:S68)</f>
        <v>27.269999999999996</v>
      </c>
    </row>
    <row r="69" spans="1:20">
      <c r="A69" s="8" t="s">
        <v>111</v>
      </c>
      <c r="B69" s="202">
        <v>27.27</v>
      </c>
      <c r="C69" s="202">
        <v>27.27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11.377043999999998</v>
      </c>
      <c r="J69" s="21">
        <f t="shared" si="22"/>
        <v>6.3620909999999995</v>
      </c>
      <c r="K69" s="21">
        <f t="shared" si="23"/>
        <v>8.2055430000000005</v>
      </c>
      <c r="L69" s="21">
        <f t="shared" si="24"/>
        <v>1.3253220000000001</v>
      </c>
      <c r="M69" s="157">
        <f t="shared" si="25"/>
        <v>27.269999999999996</v>
      </c>
      <c r="N69" s="22"/>
      <c r="P69" s="37">
        <f t="shared" si="17"/>
        <v>11.377043999999998</v>
      </c>
      <c r="Q69" s="37">
        <f t="shared" si="18"/>
        <v>6.3620909999999995</v>
      </c>
      <c r="R69" s="37">
        <f t="shared" si="19"/>
        <v>8.2055430000000005</v>
      </c>
      <c r="S69" s="37">
        <f t="shared" si="20"/>
        <v>1.3253220000000001</v>
      </c>
      <c r="T69" s="37">
        <f t="shared" si="26"/>
        <v>27.269999999999996</v>
      </c>
    </row>
    <row r="70" spans="1:20">
      <c r="A70" s="8" t="s">
        <v>112</v>
      </c>
      <c r="B70" s="202">
        <v>27.27</v>
      </c>
      <c r="C70" s="202">
        <v>27.27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11.377043999999998</v>
      </c>
      <c r="J70" s="21">
        <f t="shared" si="22"/>
        <v>6.3620909999999995</v>
      </c>
      <c r="K70" s="21">
        <f t="shared" si="23"/>
        <v>8.2055430000000005</v>
      </c>
      <c r="L70" s="21">
        <f t="shared" si="24"/>
        <v>1.3253220000000001</v>
      </c>
      <c r="M70" s="157">
        <f t="shared" si="25"/>
        <v>27.269999999999996</v>
      </c>
      <c r="N70" s="22"/>
      <c r="P70" s="37">
        <f t="shared" si="17"/>
        <v>11.377043999999998</v>
      </c>
      <c r="Q70" s="37">
        <f t="shared" si="18"/>
        <v>6.3620909999999995</v>
      </c>
      <c r="R70" s="37">
        <f t="shared" si="19"/>
        <v>8.2055430000000005</v>
      </c>
      <c r="S70" s="37">
        <f t="shared" si="20"/>
        <v>1.3253220000000001</v>
      </c>
      <c r="T70" s="37">
        <f t="shared" si="26"/>
        <v>27.269999999999996</v>
      </c>
    </row>
    <row r="71" spans="1:20">
      <c r="A71" s="8" t="s">
        <v>113</v>
      </c>
      <c r="B71" s="202">
        <v>27.27</v>
      </c>
      <c r="C71" s="202">
        <v>27.27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11.377043999999998</v>
      </c>
      <c r="J71" s="21">
        <f t="shared" si="22"/>
        <v>6.3620909999999995</v>
      </c>
      <c r="K71" s="21">
        <f t="shared" si="23"/>
        <v>8.2055430000000005</v>
      </c>
      <c r="L71" s="21">
        <f t="shared" si="24"/>
        <v>1.3253220000000001</v>
      </c>
      <c r="M71" s="157">
        <f t="shared" si="25"/>
        <v>27.269999999999996</v>
      </c>
      <c r="N71" s="22"/>
      <c r="P71" s="37">
        <f t="shared" si="17"/>
        <v>11.377043999999998</v>
      </c>
      <c r="Q71" s="37">
        <f t="shared" si="18"/>
        <v>6.3620909999999995</v>
      </c>
      <c r="R71" s="37">
        <f t="shared" si="19"/>
        <v>8.2055430000000005</v>
      </c>
      <c r="S71" s="37">
        <f t="shared" si="20"/>
        <v>1.3253220000000001</v>
      </c>
      <c r="T71" s="37">
        <f t="shared" si="26"/>
        <v>27.269999999999996</v>
      </c>
    </row>
    <row r="72" spans="1:20">
      <c r="A72" s="8" t="s">
        <v>114</v>
      </c>
      <c r="B72" s="202">
        <v>27.27</v>
      </c>
      <c r="C72" s="202">
        <v>27.27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11.377043999999998</v>
      </c>
      <c r="J72" s="21">
        <f t="shared" si="22"/>
        <v>6.3620909999999995</v>
      </c>
      <c r="K72" s="21">
        <f t="shared" si="23"/>
        <v>8.2055430000000005</v>
      </c>
      <c r="L72" s="21">
        <f t="shared" si="24"/>
        <v>1.3253220000000001</v>
      </c>
      <c r="M72" s="157">
        <f t="shared" si="25"/>
        <v>27.269999999999996</v>
      </c>
      <c r="N72" s="22"/>
      <c r="P72" s="37">
        <f t="shared" si="17"/>
        <v>11.377043999999998</v>
      </c>
      <c r="Q72" s="37">
        <f t="shared" si="18"/>
        <v>6.3620909999999995</v>
      </c>
      <c r="R72" s="37">
        <f t="shared" si="19"/>
        <v>8.2055430000000005</v>
      </c>
      <c r="S72" s="37">
        <f t="shared" si="20"/>
        <v>1.3253220000000001</v>
      </c>
      <c r="T72" s="37">
        <f t="shared" si="26"/>
        <v>27.269999999999996</v>
      </c>
    </row>
    <row r="73" spans="1:20">
      <c r="A73" s="8" t="s">
        <v>115</v>
      </c>
      <c r="B73" s="202">
        <v>27.27</v>
      </c>
      <c r="C73" s="202">
        <v>27.27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11.377043999999998</v>
      </c>
      <c r="J73" s="21">
        <f t="shared" si="22"/>
        <v>6.3620909999999995</v>
      </c>
      <c r="K73" s="21">
        <f t="shared" si="23"/>
        <v>8.2055430000000005</v>
      </c>
      <c r="L73" s="21">
        <f t="shared" si="24"/>
        <v>1.3253220000000001</v>
      </c>
      <c r="M73" s="157">
        <f t="shared" si="25"/>
        <v>27.269999999999996</v>
      </c>
      <c r="N73" s="22"/>
      <c r="P73" s="37">
        <f t="shared" si="17"/>
        <v>11.377043999999998</v>
      </c>
      <c r="Q73" s="37">
        <f t="shared" si="18"/>
        <v>6.3620909999999995</v>
      </c>
      <c r="R73" s="37">
        <f t="shared" si="19"/>
        <v>8.2055430000000005</v>
      </c>
      <c r="S73" s="37">
        <f t="shared" si="20"/>
        <v>1.3253220000000001</v>
      </c>
      <c r="T73" s="37">
        <f t="shared" si="26"/>
        <v>27.269999999999996</v>
      </c>
    </row>
    <row r="74" spans="1:20">
      <c r="A74" s="8" t="s">
        <v>116</v>
      </c>
      <c r="B74" s="202">
        <v>27.27</v>
      </c>
      <c r="C74" s="202">
        <v>27.27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11.377043999999998</v>
      </c>
      <c r="J74" s="21">
        <f t="shared" si="22"/>
        <v>6.3620909999999995</v>
      </c>
      <c r="K74" s="21">
        <f t="shared" si="23"/>
        <v>8.2055430000000005</v>
      </c>
      <c r="L74" s="21">
        <f t="shared" si="24"/>
        <v>1.3253220000000001</v>
      </c>
      <c r="M74" s="157">
        <f t="shared" si="25"/>
        <v>27.269999999999996</v>
      </c>
      <c r="N74" s="22"/>
      <c r="P74" s="37">
        <f t="shared" si="17"/>
        <v>11.377043999999998</v>
      </c>
      <c r="Q74" s="37">
        <f t="shared" si="18"/>
        <v>6.3620909999999995</v>
      </c>
      <c r="R74" s="37">
        <f t="shared" si="19"/>
        <v>8.2055430000000005</v>
      </c>
      <c r="S74" s="37">
        <f t="shared" si="20"/>
        <v>1.3253220000000001</v>
      </c>
      <c r="T74" s="37">
        <f t="shared" si="26"/>
        <v>27.269999999999996</v>
      </c>
    </row>
    <row r="75" spans="1:20">
      <c r="A75" s="8" t="s">
        <v>117</v>
      </c>
      <c r="B75" s="202">
        <v>27.27</v>
      </c>
      <c r="C75" s="202">
        <v>27.27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11.377043999999998</v>
      </c>
      <c r="J75" s="21">
        <f t="shared" si="22"/>
        <v>6.3620909999999995</v>
      </c>
      <c r="K75" s="21">
        <f t="shared" si="23"/>
        <v>8.2055430000000005</v>
      </c>
      <c r="L75" s="21">
        <f t="shared" si="24"/>
        <v>1.3253220000000001</v>
      </c>
      <c r="M75" s="157">
        <f t="shared" si="25"/>
        <v>27.269999999999996</v>
      </c>
      <c r="N75" s="22"/>
      <c r="P75" s="37">
        <f t="shared" si="17"/>
        <v>11.377043999999998</v>
      </c>
      <c r="Q75" s="37">
        <f t="shared" si="18"/>
        <v>6.3620909999999995</v>
      </c>
      <c r="R75" s="37">
        <f t="shared" si="19"/>
        <v>8.2055430000000005</v>
      </c>
      <c r="S75" s="37">
        <f t="shared" si="20"/>
        <v>1.3253220000000001</v>
      </c>
      <c r="T75" s="37">
        <f t="shared" si="26"/>
        <v>27.269999999999996</v>
      </c>
    </row>
    <row r="76" spans="1:20">
      <c r="A76" s="8" t="s">
        <v>118</v>
      </c>
      <c r="B76" s="202">
        <v>27.27</v>
      </c>
      <c r="C76" s="202">
        <v>27.27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11.377043999999998</v>
      </c>
      <c r="J76" s="21">
        <f t="shared" si="22"/>
        <v>6.3620909999999995</v>
      </c>
      <c r="K76" s="21">
        <f t="shared" si="23"/>
        <v>8.2055430000000005</v>
      </c>
      <c r="L76" s="21">
        <f t="shared" si="24"/>
        <v>1.3253220000000001</v>
      </c>
      <c r="M76" s="157">
        <f t="shared" si="25"/>
        <v>27.269999999999996</v>
      </c>
      <c r="N76" s="22"/>
      <c r="P76" s="37">
        <f t="shared" si="17"/>
        <v>11.377043999999998</v>
      </c>
      <c r="Q76" s="37">
        <f t="shared" si="18"/>
        <v>6.3620909999999995</v>
      </c>
      <c r="R76" s="37">
        <f t="shared" si="19"/>
        <v>8.2055430000000005</v>
      </c>
      <c r="S76" s="37">
        <f t="shared" si="20"/>
        <v>1.3253220000000001</v>
      </c>
      <c r="T76" s="37">
        <f t="shared" si="26"/>
        <v>27.269999999999996</v>
      </c>
    </row>
    <row r="77" spans="1:20">
      <c r="A77" s="8" t="s">
        <v>119</v>
      </c>
      <c r="B77" s="202">
        <v>27.27</v>
      </c>
      <c r="C77" s="202">
        <v>27.27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11.377043999999998</v>
      </c>
      <c r="J77" s="21">
        <f t="shared" si="22"/>
        <v>6.3620909999999995</v>
      </c>
      <c r="K77" s="21">
        <f t="shared" si="23"/>
        <v>8.2055430000000005</v>
      </c>
      <c r="L77" s="21">
        <f t="shared" si="24"/>
        <v>1.3253220000000001</v>
      </c>
      <c r="M77" s="157">
        <f t="shared" si="25"/>
        <v>27.269999999999996</v>
      </c>
      <c r="N77" s="22"/>
      <c r="P77" s="37">
        <f t="shared" si="17"/>
        <v>11.377043999999998</v>
      </c>
      <c r="Q77" s="37">
        <f t="shared" si="18"/>
        <v>6.3620909999999995</v>
      </c>
      <c r="R77" s="37">
        <f t="shared" si="19"/>
        <v>8.2055430000000005</v>
      </c>
      <c r="S77" s="37">
        <f t="shared" si="20"/>
        <v>1.3253220000000001</v>
      </c>
      <c r="T77" s="37">
        <f t="shared" si="26"/>
        <v>27.269999999999996</v>
      </c>
    </row>
    <row r="78" spans="1:20">
      <c r="A78" s="8" t="s">
        <v>120</v>
      </c>
      <c r="B78" s="202">
        <v>27.27</v>
      </c>
      <c r="C78" s="202">
        <v>27.27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11.377043999999998</v>
      </c>
      <c r="J78" s="21">
        <f t="shared" si="22"/>
        <v>6.3620909999999995</v>
      </c>
      <c r="K78" s="21">
        <f t="shared" si="23"/>
        <v>8.2055430000000005</v>
      </c>
      <c r="L78" s="21">
        <f t="shared" si="24"/>
        <v>1.3253220000000001</v>
      </c>
      <c r="M78" s="157">
        <f t="shared" si="25"/>
        <v>27.269999999999996</v>
      </c>
      <c r="N78" s="22"/>
      <c r="P78" s="37">
        <f t="shared" si="17"/>
        <v>11.377043999999998</v>
      </c>
      <c r="Q78" s="37">
        <f t="shared" si="18"/>
        <v>6.3620909999999995</v>
      </c>
      <c r="R78" s="37">
        <f t="shared" si="19"/>
        <v>8.2055430000000005</v>
      </c>
      <c r="S78" s="37">
        <f t="shared" si="20"/>
        <v>1.3253220000000001</v>
      </c>
      <c r="T78" s="37">
        <f t="shared" si="26"/>
        <v>27.269999999999996</v>
      </c>
    </row>
    <row r="79" spans="1:20">
      <c r="A79" s="8" t="s">
        <v>121</v>
      </c>
      <c r="B79" s="202">
        <v>27.27</v>
      </c>
      <c r="C79" s="202">
        <v>27.27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11.377043999999998</v>
      </c>
      <c r="J79" s="21">
        <f t="shared" si="22"/>
        <v>6.3620909999999995</v>
      </c>
      <c r="K79" s="21">
        <f t="shared" si="23"/>
        <v>8.2055430000000005</v>
      </c>
      <c r="L79" s="21">
        <f t="shared" si="24"/>
        <v>1.3253220000000001</v>
      </c>
      <c r="M79" s="157">
        <f t="shared" si="25"/>
        <v>27.269999999999996</v>
      </c>
      <c r="N79" s="22"/>
      <c r="P79" s="37">
        <f t="shared" si="17"/>
        <v>11.377043999999998</v>
      </c>
      <c r="Q79" s="37">
        <f t="shared" si="18"/>
        <v>6.3620909999999995</v>
      </c>
      <c r="R79" s="37">
        <f t="shared" si="19"/>
        <v>8.2055430000000005</v>
      </c>
      <c r="S79" s="37">
        <f t="shared" si="20"/>
        <v>1.3253220000000001</v>
      </c>
      <c r="T79" s="37">
        <f t="shared" si="26"/>
        <v>27.269999999999996</v>
      </c>
    </row>
    <row r="80" spans="1:20">
      <c r="A80" s="8" t="s">
        <v>122</v>
      </c>
      <c r="B80" s="202">
        <v>27.27</v>
      </c>
      <c r="C80" s="202">
        <v>27.27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11.377043999999998</v>
      </c>
      <c r="J80" s="21">
        <f t="shared" si="22"/>
        <v>6.3620909999999995</v>
      </c>
      <c r="K80" s="21">
        <f t="shared" si="23"/>
        <v>8.2055430000000005</v>
      </c>
      <c r="L80" s="21">
        <f t="shared" si="24"/>
        <v>1.3253220000000001</v>
      </c>
      <c r="M80" s="157">
        <f t="shared" si="25"/>
        <v>27.269999999999996</v>
      </c>
      <c r="N80" s="22"/>
      <c r="P80" s="37">
        <f t="shared" si="17"/>
        <v>11.377043999999998</v>
      </c>
      <c r="Q80" s="37">
        <f t="shared" si="18"/>
        <v>6.3620909999999995</v>
      </c>
      <c r="R80" s="37">
        <f t="shared" si="19"/>
        <v>8.2055430000000005</v>
      </c>
      <c r="S80" s="37">
        <f t="shared" si="20"/>
        <v>1.3253220000000001</v>
      </c>
      <c r="T80" s="37">
        <f t="shared" si="26"/>
        <v>27.269999999999996</v>
      </c>
    </row>
    <row r="81" spans="1:20">
      <c r="A81" s="8" t="s">
        <v>123</v>
      </c>
      <c r="B81" s="202">
        <v>27.27</v>
      </c>
      <c r="C81" s="202">
        <v>27.27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11.377043999999998</v>
      </c>
      <c r="J81" s="21">
        <f t="shared" si="22"/>
        <v>6.3620909999999995</v>
      </c>
      <c r="K81" s="21">
        <f t="shared" si="23"/>
        <v>8.2055430000000005</v>
      </c>
      <c r="L81" s="21">
        <f t="shared" si="24"/>
        <v>1.3253220000000001</v>
      </c>
      <c r="M81" s="157">
        <f t="shared" si="25"/>
        <v>27.269999999999996</v>
      </c>
      <c r="N81" s="22"/>
      <c r="P81" s="37">
        <f t="shared" si="17"/>
        <v>11.377043999999998</v>
      </c>
      <c r="Q81" s="37">
        <f t="shared" si="18"/>
        <v>6.3620909999999995</v>
      </c>
      <c r="R81" s="37">
        <f t="shared" si="19"/>
        <v>8.2055430000000005</v>
      </c>
      <c r="S81" s="37">
        <f t="shared" si="20"/>
        <v>1.3253220000000001</v>
      </c>
      <c r="T81" s="37">
        <f t="shared" si="26"/>
        <v>27.269999999999996</v>
      </c>
    </row>
    <row r="82" spans="1:20">
      <c r="A82" s="8" t="s">
        <v>124</v>
      </c>
      <c r="B82" s="202">
        <v>27.27</v>
      </c>
      <c r="C82" s="202">
        <v>27.27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11.377043999999998</v>
      </c>
      <c r="J82" s="21">
        <f t="shared" si="22"/>
        <v>6.3620909999999995</v>
      </c>
      <c r="K82" s="21">
        <f t="shared" si="23"/>
        <v>8.2055430000000005</v>
      </c>
      <c r="L82" s="21">
        <f t="shared" si="24"/>
        <v>1.3253220000000001</v>
      </c>
      <c r="M82" s="157">
        <f t="shared" si="25"/>
        <v>27.269999999999996</v>
      </c>
      <c r="N82" s="22"/>
      <c r="P82" s="37">
        <f t="shared" si="17"/>
        <v>11.377043999999998</v>
      </c>
      <c r="Q82" s="37">
        <f t="shared" si="18"/>
        <v>6.3620909999999995</v>
      </c>
      <c r="R82" s="37">
        <f t="shared" si="19"/>
        <v>8.2055430000000005</v>
      </c>
      <c r="S82" s="37">
        <f t="shared" si="20"/>
        <v>1.3253220000000001</v>
      </c>
      <c r="T82" s="37">
        <f t="shared" si="26"/>
        <v>27.269999999999996</v>
      </c>
    </row>
    <row r="83" spans="1:20">
      <c r="A83" s="8" t="s">
        <v>125</v>
      </c>
      <c r="B83" s="202">
        <v>27.27</v>
      </c>
      <c r="C83" s="202">
        <v>27.27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11.377043999999998</v>
      </c>
      <c r="J83" s="21">
        <f t="shared" si="22"/>
        <v>6.3620909999999995</v>
      </c>
      <c r="K83" s="21">
        <f t="shared" si="23"/>
        <v>8.2055430000000005</v>
      </c>
      <c r="L83" s="21">
        <f t="shared" si="24"/>
        <v>1.3253220000000001</v>
      </c>
      <c r="M83" s="157">
        <f t="shared" si="25"/>
        <v>27.269999999999996</v>
      </c>
      <c r="N83" s="22"/>
      <c r="P83" s="37">
        <f t="shared" si="17"/>
        <v>11.377043999999998</v>
      </c>
      <c r="Q83" s="37">
        <f t="shared" si="18"/>
        <v>6.3620909999999995</v>
      </c>
      <c r="R83" s="37">
        <f t="shared" si="19"/>
        <v>8.2055430000000005</v>
      </c>
      <c r="S83" s="37">
        <f t="shared" si="20"/>
        <v>1.3253220000000001</v>
      </c>
      <c r="T83" s="37">
        <f t="shared" si="26"/>
        <v>27.269999999999996</v>
      </c>
    </row>
    <row r="84" spans="1:20">
      <c r="A84" s="8" t="s">
        <v>126</v>
      </c>
      <c r="B84" s="202">
        <v>27.27</v>
      </c>
      <c r="C84" s="202">
        <v>27.27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11.377043999999998</v>
      </c>
      <c r="J84" s="21">
        <f t="shared" si="22"/>
        <v>6.3620909999999995</v>
      </c>
      <c r="K84" s="21">
        <f t="shared" si="23"/>
        <v>8.2055430000000005</v>
      </c>
      <c r="L84" s="21">
        <f t="shared" si="24"/>
        <v>1.3253220000000001</v>
      </c>
      <c r="M84" s="157">
        <f t="shared" si="25"/>
        <v>27.269999999999996</v>
      </c>
      <c r="N84" s="22"/>
      <c r="P84" s="37">
        <f t="shared" si="17"/>
        <v>11.377043999999998</v>
      </c>
      <c r="Q84" s="37">
        <f t="shared" si="18"/>
        <v>6.3620909999999995</v>
      </c>
      <c r="R84" s="37">
        <f t="shared" si="19"/>
        <v>8.2055430000000005</v>
      </c>
      <c r="S84" s="37">
        <f t="shared" si="20"/>
        <v>1.3253220000000001</v>
      </c>
      <c r="T84" s="37">
        <f t="shared" si="26"/>
        <v>27.269999999999996</v>
      </c>
    </row>
    <row r="85" spans="1:20">
      <c r="A85" s="8" t="s">
        <v>127</v>
      </c>
      <c r="B85" s="202">
        <v>27.27</v>
      </c>
      <c r="C85" s="202">
        <v>27.27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11.377043999999998</v>
      </c>
      <c r="J85" s="21">
        <f t="shared" si="22"/>
        <v>6.3620909999999995</v>
      </c>
      <c r="K85" s="21">
        <f t="shared" si="23"/>
        <v>8.2055430000000005</v>
      </c>
      <c r="L85" s="21">
        <f t="shared" si="24"/>
        <v>1.3253220000000001</v>
      </c>
      <c r="M85" s="157">
        <f t="shared" si="25"/>
        <v>27.269999999999996</v>
      </c>
      <c r="N85" s="22"/>
      <c r="P85" s="37">
        <f t="shared" si="17"/>
        <v>11.377043999999998</v>
      </c>
      <c r="Q85" s="37">
        <f t="shared" si="18"/>
        <v>6.3620909999999995</v>
      </c>
      <c r="R85" s="37">
        <f t="shared" si="19"/>
        <v>8.2055430000000005</v>
      </c>
      <c r="S85" s="37">
        <f t="shared" si="20"/>
        <v>1.3253220000000001</v>
      </c>
      <c r="T85" s="37">
        <f t="shared" si="26"/>
        <v>27.269999999999996</v>
      </c>
    </row>
    <row r="86" spans="1:20">
      <c r="A86" s="8" t="s">
        <v>128</v>
      </c>
      <c r="B86" s="202">
        <v>27.27</v>
      </c>
      <c r="C86" s="202">
        <v>27.27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11.377043999999998</v>
      </c>
      <c r="J86" s="21">
        <f t="shared" si="22"/>
        <v>6.3620909999999995</v>
      </c>
      <c r="K86" s="21">
        <f t="shared" si="23"/>
        <v>8.2055430000000005</v>
      </c>
      <c r="L86" s="21">
        <f t="shared" si="24"/>
        <v>1.3253220000000001</v>
      </c>
      <c r="M86" s="157">
        <f t="shared" si="25"/>
        <v>27.269999999999996</v>
      </c>
      <c r="N86" s="22"/>
      <c r="P86" s="37">
        <f t="shared" si="17"/>
        <v>11.377043999999998</v>
      </c>
      <c r="Q86" s="37">
        <f t="shared" si="18"/>
        <v>6.3620909999999995</v>
      </c>
      <c r="R86" s="37">
        <f t="shared" si="19"/>
        <v>8.2055430000000005</v>
      </c>
      <c r="S86" s="37">
        <f t="shared" si="20"/>
        <v>1.3253220000000001</v>
      </c>
      <c r="T86" s="37">
        <f t="shared" si="26"/>
        <v>27.269999999999996</v>
      </c>
    </row>
    <row r="87" spans="1:20">
      <c r="A87" s="8" t="s">
        <v>129</v>
      </c>
      <c r="B87" s="202">
        <v>27.27</v>
      </c>
      <c r="C87" s="202">
        <v>27.27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11.377043999999998</v>
      </c>
      <c r="J87" s="21">
        <f t="shared" si="22"/>
        <v>6.3620909999999995</v>
      </c>
      <c r="K87" s="21">
        <f t="shared" si="23"/>
        <v>8.2055430000000005</v>
      </c>
      <c r="L87" s="21">
        <f t="shared" si="24"/>
        <v>1.3253220000000001</v>
      </c>
      <c r="M87" s="157">
        <f t="shared" si="25"/>
        <v>27.269999999999996</v>
      </c>
      <c r="N87" s="22"/>
      <c r="P87" s="37">
        <f t="shared" si="17"/>
        <v>11.377043999999998</v>
      </c>
      <c r="Q87" s="37">
        <f t="shared" si="18"/>
        <v>6.3620909999999995</v>
      </c>
      <c r="R87" s="37">
        <f t="shared" si="19"/>
        <v>8.2055430000000005</v>
      </c>
      <c r="S87" s="37">
        <f t="shared" si="20"/>
        <v>1.3253220000000001</v>
      </c>
      <c r="T87" s="37">
        <f t="shared" si="26"/>
        <v>27.269999999999996</v>
      </c>
    </row>
    <row r="88" spans="1:20">
      <c r="A88" s="8" t="s">
        <v>130</v>
      </c>
      <c r="B88" s="202">
        <v>27.27</v>
      </c>
      <c r="C88" s="202">
        <v>27.27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11.377043999999998</v>
      </c>
      <c r="J88" s="21">
        <f t="shared" si="22"/>
        <v>6.3620909999999995</v>
      </c>
      <c r="K88" s="21">
        <f t="shared" si="23"/>
        <v>8.2055430000000005</v>
      </c>
      <c r="L88" s="21">
        <f t="shared" si="24"/>
        <v>1.3253220000000001</v>
      </c>
      <c r="M88" s="157">
        <f t="shared" si="25"/>
        <v>27.269999999999996</v>
      </c>
      <c r="N88" s="22"/>
      <c r="P88" s="37">
        <f t="shared" si="17"/>
        <v>11.377043999999998</v>
      </c>
      <c r="Q88" s="37">
        <f t="shared" si="18"/>
        <v>6.3620909999999995</v>
      </c>
      <c r="R88" s="37">
        <f t="shared" si="19"/>
        <v>8.2055430000000005</v>
      </c>
      <c r="S88" s="37">
        <f t="shared" si="20"/>
        <v>1.3253220000000001</v>
      </c>
      <c r="T88" s="37">
        <f t="shared" si="26"/>
        <v>27.269999999999996</v>
      </c>
    </row>
    <row r="89" spans="1:20">
      <c r="A89" s="8" t="s">
        <v>131</v>
      </c>
      <c r="B89" s="202">
        <v>27.27</v>
      </c>
      <c r="C89" s="202">
        <v>27.27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11.377043999999998</v>
      </c>
      <c r="J89" s="21">
        <f t="shared" si="22"/>
        <v>6.3620909999999995</v>
      </c>
      <c r="K89" s="21">
        <f t="shared" si="23"/>
        <v>8.2055430000000005</v>
      </c>
      <c r="L89" s="21">
        <f t="shared" si="24"/>
        <v>1.3253220000000001</v>
      </c>
      <c r="M89" s="157">
        <f t="shared" si="25"/>
        <v>27.269999999999996</v>
      </c>
      <c r="N89" s="22"/>
      <c r="P89" s="37">
        <f t="shared" si="17"/>
        <v>11.377043999999998</v>
      </c>
      <c r="Q89" s="37">
        <f t="shared" si="18"/>
        <v>6.3620909999999995</v>
      </c>
      <c r="R89" s="37">
        <f t="shared" si="19"/>
        <v>8.2055430000000005</v>
      </c>
      <c r="S89" s="37">
        <f t="shared" si="20"/>
        <v>1.3253220000000001</v>
      </c>
      <c r="T89" s="37">
        <f t="shared" si="26"/>
        <v>27.269999999999996</v>
      </c>
    </row>
    <row r="90" spans="1:20">
      <c r="A90" s="8" t="s">
        <v>132</v>
      </c>
      <c r="B90" s="202">
        <v>27.27</v>
      </c>
      <c r="C90" s="202">
        <v>27.27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11.377043999999998</v>
      </c>
      <c r="J90" s="21">
        <f t="shared" si="22"/>
        <v>6.3620909999999995</v>
      </c>
      <c r="K90" s="21">
        <f t="shared" si="23"/>
        <v>8.2055430000000005</v>
      </c>
      <c r="L90" s="21">
        <f t="shared" si="24"/>
        <v>1.3253220000000001</v>
      </c>
      <c r="M90" s="157">
        <f t="shared" si="25"/>
        <v>27.269999999999996</v>
      </c>
      <c r="N90" s="22"/>
      <c r="P90" s="37">
        <f t="shared" si="17"/>
        <v>11.377043999999998</v>
      </c>
      <c r="Q90" s="37">
        <f t="shared" si="18"/>
        <v>6.3620909999999995</v>
      </c>
      <c r="R90" s="37">
        <f t="shared" si="19"/>
        <v>8.2055430000000005</v>
      </c>
      <c r="S90" s="37">
        <f t="shared" si="20"/>
        <v>1.3253220000000001</v>
      </c>
      <c r="T90" s="37">
        <f t="shared" si="26"/>
        <v>27.269999999999996</v>
      </c>
    </row>
    <row r="91" spans="1:20">
      <c r="A91" s="8" t="s">
        <v>133</v>
      </c>
      <c r="B91" s="202">
        <v>27.27</v>
      </c>
      <c r="C91" s="202">
        <v>27.27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11.377043999999998</v>
      </c>
      <c r="J91" s="21">
        <f t="shared" si="22"/>
        <v>6.3620909999999995</v>
      </c>
      <c r="K91" s="21">
        <f t="shared" si="23"/>
        <v>8.2055430000000005</v>
      </c>
      <c r="L91" s="21">
        <f t="shared" si="24"/>
        <v>1.3253220000000001</v>
      </c>
      <c r="M91" s="157">
        <f t="shared" si="25"/>
        <v>27.269999999999996</v>
      </c>
      <c r="N91" s="22"/>
      <c r="P91" s="37">
        <f t="shared" si="17"/>
        <v>11.377043999999998</v>
      </c>
      <c r="Q91" s="37">
        <f t="shared" si="18"/>
        <v>6.3620909999999995</v>
      </c>
      <c r="R91" s="37">
        <f t="shared" si="19"/>
        <v>8.2055430000000005</v>
      </c>
      <c r="S91" s="37">
        <f t="shared" si="20"/>
        <v>1.3253220000000001</v>
      </c>
      <c r="T91" s="37">
        <f t="shared" si="26"/>
        <v>27.269999999999996</v>
      </c>
    </row>
    <row r="92" spans="1:20">
      <c r="A92" s="8" t="s">
        <v>134</v>
      </c>
      <c r="B92" s="202">
        <v>27.27</v>
      </c>
      <c r="C92" s="202">
        <v>27.27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11.377043999999998</v>
      </c>
      <c r="J92" s="21">
        <f t="shared" si="22"/>
        <v>6.3620909999999995</v>
      </c>
      <c r="K92" s="21">
        <f t="shared" si="23"/>
        <v>8.2055430000000005</v>
      </c>
      <c r="L92" s="21">
        <f t="shared" si="24"/>
        <v>1.3253220000000001</v>
      </c>
      <c r="M92" s="157">
        <f t="shared" si="25"/>
        <v>27.269999999999996</v>
      </c>
      <c r="N92" s="22"/>
      <c r="P92" s="37">
        <f t="shared" si="17"/>
        <v>11.377043999999998</v>
      </c>
      <c r="Q92" s="37">
        <f t="shared" si="18"/>
        <v>6.3620909999999995</v>
      </c>
      <c r="R92" s="37">
        <f t="shared" si="19"/>
        <v>8.2055430000000005</v>
      </c>
      <c r="S92" s="37">
        <f t="shared" si="20"/>
        <v>1.3253220000000001</v>
      </c>
      <c r="T92" s="37">
        <f t="shared" si="26"/>
        <v>27.269999999999996</v>
      </c>
    </row>
    <row r="93" spans="1:20">
      <c r="A93" s="8" t="s">
        <v>135</v>
      </c>
      <c r="B93" s="202">
        <v>27.27</v>
      </c>
      <c r="C93" s="202">
        <v>27.27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11.377043999999998</v>
      </c>
      <c r="J93" s="21">
        <f t="shared" si="22"/>
        <v>6.3620909999999995</v>
      </c>
      <c r="K93" s="21">
        <f t="shared" si="23"/>
        <v>8.2055430000000005</v>
      </c>
      <c r="L93" s="21">
        <f t="shared" si="24"/>
        <v>1.3253220000000001</v>
      </c>
      <c r="M93" s="157">
        <f t="shared" si="25"/>
        <v>27.269999999999996</v>
      </c>
      <c r="N93" s="22"/>
      <c r="P93" s="37">
        <f t="shared" si="17"/>
        <v>11.377043999999998</v>
      </c>
      <c r="Q93" s="37">
        <f t="shared" si="18"/>
        <v>6.3620909999999995</v>
      </c>
      <c r="R93" s="37">
        <f t="shared" si="19"/>
        <v>8.2055430000000005</v>
      </c>
      <c r="S93" s="37">
        <f t="shared" si="20"/>
        <v>1.3253220000000001</v>
      </c>
      <c r="T93" s="37">
        <f t="shared" si="26"/>
        <v>27.269999999999996</v>
      </c>
    </row>
    <row r="94" spans="1:20">
      <c r="A94" s="8" t="s">
        <v>136</v>
      </c>
      <c r="B94" s="202">
        <v>27.27</v>
      </c>
      <c r="C94" s="202">
        <v>27.27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11.377043999999998</v>
      </c>
      <c r="J94" s="21">
        <f t="shared" si="22"/>
        <v>6.3620909999999995</v>
      </c>
      <c r="K94" s="21">
        <f t="shared" si="23"/>
        <v>8.2055430000000005</v>
      </c>
      <c r="L94" s="21">
        <f t="shared" si="24"/>
        <v>1.3253220000000001</v>
      </c>
      <c r="M94" s="157">
        <f t="shared" si="25"/>
        <v>27.269999999999996</v>
      </c>
      <c r="N94" s="22"/>
      <c r="P94" s="37">
        <f t="shared" si="17"/>
        <v>11.377043999999998</v>
      </c>
      <c r="Q94" s="37">
        <f t="shared" si="18"/>
        <v>6.3620909999999995</v>
      </c>
      <c r="R94" s="37">
        <f t="shared" si="19"/>
        <v>8.2055430000000005</v>
      </c>
      <c r="S94" s="37">
        <f t="shared" si="20"/>
        <v>1.3253220000000001</v>
      </c>
      <c r="T94" s="37">
        <f t="shared" si="26"/>
        <v>27.269999999999996</v>
      </c>
    </row>
    <row r="95" spans="1:20">
      <c r="A95" s="8" t="s">
        <v>137</v>
      </c>
      <c r="B95" s="202">
        <v>27.27</v>
      </c>
      <c r="C95" s="202">
        <v>27.27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11.377043999999998</v>
      </c>
      <c r="J95" s="21">
        <f t="shared" si="22"/>
        <v>6.3620909999999995</v>
      </c>
      <c r="K95" s="21">
        <f t="shared" si="23"/>
        <v>8.2055430000000005</v>
      </c>
      <c r="L95" s="21">
        <f t="shared" si="24"/>
        <v>1.3253220000000001</v>
      </c>
      <c r="M95" s="157">
        <f t="shared" si="25"/>
        <v>27.269999999999996</v>
      </c>
      <c r="N95" s="22"/>
      <c r="P95" s="37">
        <f t="shared" si="17"/>
        <v>11.377043999999998</v>
      </c>
      <c r="Q95" s="37">
        <f t="shared" si="18"/>
        <v>6.3620909999999995</v>
      </c>
      <c r="R95" s="37">
        <f t="shared" si="19"/>
        <v>8.2055430000000005</v>
      </c>
      <c r="S95" s="37">
        <f t="shared" si="20"/>
        <v>1.3253220000000001</v>
      </c>
      <c r="T95" s="37">
        <f t="shared" si="26"/>
        <v>27.269999999999996</v>
      </c>
    </row>
    <row r="96" spans="1:20">
      <c r="A96" s="8" t="s">
        <v>138</v>
      </c>
      <c r="B96" s="202">
        <v>27.27</v>
      </c>
      <c r="C96" s="202">
        <v>27.27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11.377043999999998</v>
      </c>
      <c r="J96" s="21">
        <f t="shared" si="22"/>
        <v>6.3620909999999995</v>
      </c>
      <c r="K96" s="21">
        <f t="shared" si="23"/>
        <v>8.2055430000000005</v>
      </c>
      <c r="L96" s="21">
        <f t="shared" si="24"/>
        <v>1.3253220000000001</v>
      </c>
      <c r="M96" s="157">
        <f t="shared" si="25"/>
        <v>27.269999999999996</v>
      </c>
      <c r="N96" s="22"/>
      <c r="P96" s="37">
        <f t="shared" si="17"/>
        <v>11.377043999999998</v>
      </c>
      <c r="Q96" s="37">
        <f t="shared" si="18"/>
        <v>6.3620909999999995</v>
      </c>
      <c r="R96" s="37">
        <f t="shared" si="19"/>
        <v>8.2055430000000005</v>
      </c>
      <c r="S96" s="37">
        <f t="shared" si="20"/>
        <v>1.3253220000000001</v>
      </c>
      <c r="T96" s="37">
        <f t="shared" si="26"/>
        <v>27.269999999999996</v>
      </c>
    </row>
    <row r="97" spans="1:23">
      <c r="A97" s="8" t="s">
        <v>139</v>
      </c>
      <c r="B97" s="202">
        <v>27.27</v>
      </c>
      <c r="C97" s="202">
        <v>27.27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11.377043999999998</v>
      </c>
      <c r="J97" s="21">
        <f t="shared" si="22"/>
        <v>6.3620909999999995</v>
      </c>
      <c r="K97" s="21">
        <f t="shared" si="23"/>
        <v>8.2055430000000005</v>
      </c>
      <c r="L97" s="21">
        <f t="shared" si="24"/>
        <v>1.3253220000000001</v>
      </c>
      <c r="M97" s="157">
        <f t="shared" si="25"/>
        <v>27.269999999999996</v>
      </c>
      <c r="N97" s="22"/>
      <c r="P97" s="37">
        <f t="shared" si="17"/>
        <v>11.377043999999998</v>
      </c>
      <c r="Q97" s="37">
        <f t="shared" si="18"/>
        <v>6.3620909999999995</v>
      </c>
      <c r="R97" s="37">
        <f t="shared" si="19"/>
        <v>8.2055430000000005</v>
      </c>
      <c r="S97" s="37">
        <f t="shared" si="20"/>
        <v>1.3253220000000001</v>
      </c>
      <c r="T97" s="37">
        <f t="shared" si="26"/>
        <v>27.269999999999996</v>
      </c>
    </row>
    <row r="98" spans="1:23" ht="15.75" thickBot="1">
      <c r="A98" s="8" t="s">
        <v>140</v>
      </c>
      <c r="B98" s="202">
        <v>27.27</v>
      </c>
      <c r="C98" s="202">
        <v>27.27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11.377043999999998</v>
      </c>
      <c r="J98" s="21">
        <f t="shared" si="22"/>
        <v>6.3620909999999995</v>
      </c>
      <c r="K98" s="21">
        <f t="shared" si="23"/>
        <v>8.2055430000000005</v>
      </c>
      <c r="L98" s="21">
        <f t="shared" si="24"/>
        <v>1.3253220000000001</v>
      </c>
      <c r="M98" s="157">
        <f t="shared" si="25"/>
        <v>27.269999999999996</v>
      </c>
      <c r="N98" s="22"/>
      <c r="P98" s="37">
        <f t="shared" si="17"/>
        <v>11.377043999999998</v>
      </c>
      <c r="Q98" s="37">
        <f t="shared" si="18"/>
        <v>6.3620909999999995</v>
      </c>
      <c r="R98" s="37">
        <f t="shared" si="19"/>
        <v>8.2055430000000005</v>
      </c>
      <c r="S98" s="37">
        <f t="shared" si="20"/>
        <v>1.3253220000000001</v>
      </c>
      <c r="T98" s="37">
        <f t="shared" si="26"/>
        <v>27.269999999999996</v>
      </c>
    </row>
    <row r="99" spans="1:23" ht="15.75" thickBot="1">
      <c r="A99" s="8" t="s">
        <v>171</v>
      </c>
      <c r="B99" s="20">
        <f t="shared" ref="B99:H99" si="27">SUM(B3:B98)/4000</f>
        <v>0.65251999999999988</v>
      </c>
      <c r="C99" s="20">
        <f t="shared" si="27"/>
        <v>0.65251999999999988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0.27223134399999976</v>
      </c>
      <c r="J99" s="158">
        <f t="shared" ref="J99:L99" si="28">SUM(J3:J98)/4000</f>
        <v>0.15223291599999983</v>
      </c>
      <c r="K99" s="158">
        <f t="shared" si="28"/>
        <v>0.19634326800000018</v>
      </c>
      <c r="L99" s="158">
        <f t="shared" si="28"/>
        <v>3.1712471999999985E-2</v>
      </c>
      <c r="M99" s="159">
        <f>SUM(M3:M98)/4000</f>
        <v>0.65251999999999977</v>
      </c>
      <c r="N99" s="23"/>
      <c r="P99" s="37">
        <f>SUM(P3:P98)/4000</f>
        <v>0.27223134399999976</v>
      </c>
      <c r="Q99" s="37">
        <f t="shared" ref="Q99:S99" si="29">SUM(Q3:Q98)/4000</f>
        <v>0.15223291599999983</v>
      </c>
      <c r="R99" s="37">
        <f t="shared" si="29"/>
        <v>0.19634326800000018</v>
      </c>
      <c r="S99" s="37">
        <f t="shared" si="29"/>
        <v>3.1712471999999985E-2</v>
      </c>
      <c r="T99" s="37">
        <f t="shared" si="26"/>
        <v>0.65251999999999977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60.07</v>
      </c>
      <c r="I3" s="53">
        <v>6.91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-10</v>
      </c>
      <c r="R3" s="53">
        <v>0</v>
      </c>
      <c r="S3" s="72">
        <v>0</v>
      </c>
      <c r="U3" s="73">
        <v>66.98</v>
      </c>
      <c r="V3" s="74">
        <v>-10</v>
      </c>
      <c r="W3">
        <v>60.07</v>
      </c>
      <c r="X3">
        <v>6.91</v>
      </c>
      <c r="Y3">
        <v>-10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50.4</v>
      </c>
      <c r="I4" s="46">
        <v>6.17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-12</v>
      </c>
      <c r="R4" s="46">
        <v>0</v>
      </c>
      <c r="S4" s="74">
        <v>0</v>
      </c>
      <c r="U4" s="73">
        <v>56.57</v>
      </c>
      <c r="V4" s="74">
        <v>-12</v>
      </c>
      <c r="W4">
        <v>50.4</v>
      </c>
      <c r="X4">
        <v>6.17</v>
      </c>
      <c r="Y4">
        <v>-12</v>
      </c>
      <c r="Z4">
        <v>0</v>
      </c>
      <c r="AA4">
        <v>0</v>
      </c>
    </row>
    <row r="5" spans="1:27">
      <c r="G5" t="s">
        <v>47</v>
      </c>
      <c r="H5" s="73">
        <v>25.65</v>
      </c>
      <c r="I5" s="46">
        <v>2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-10</v>
      </c>
      <c r="R5" s="46">
        <v>0</v>
      </c>
      <c r="S5" s="74">
        <v>0</v>
      </c>
      <c r="U5" s="73">
        <v>27.65</v>
      </c>
      <c r="V5" s="74">
        <v>-10</v>
      </c>
      <c r="W5">
        <v>25.65</v>
      </c>
      <c r="X5">
        <v>2</v>
      </c>
      <c r="Y5">
        <v>-10</v>
      </c>
      <c r="Z5">
        <v>0</v>
      </c>
      <c r="AA5">
        <v>0</v>
      </c>
    </row>
    <row r="6" spans="1:27">
      <c r="G6" t="s">
        <v>48</v>
      </c>
      <c r="H6" s="73">
        <v>10.89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-12</v>
      </c>
      <c r="R6" s="46">
        <v>0</v>
      </c>
      <c r="S6" s="74">
        <v>0</v>
      </c>
      <c r="U6" s="73">
        <v>10.89</v>
      </c>
      <c r="V6" s="74">
        <v>-12</v>
      </c>
      <c r="W6">
        <v>10.89</v>
      </c>
      <c r="X6">
        <v>0</v>
      </c>
      <c r="Y6">
        <v>-12</v>
      </c>
      <c r="Z6">
        <v>0</v>
      </c>
      <c r="AA6">
        <v>0</v>
      </c>
    </row>
    <row r="7" spans="1:27">
      <c r="G7" t="s">
        <v>49</v>
      </c>
      <c r="H7" s="73">
        <v>115.02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-15</v>
      </c>
      <c r="R7" s="46">
        <v>0</v>
      </c>
      <c r="S7" s="74">
        <v>0</v>
      </c>
      <c r="U7" s="73">
        <v>115.02</v>
      </c>
      <c r="V7" s="74">
        <v>-15</v>
      </c>
      <c r="W7">
        <v>115.02</v>
      </c>
      <c r="X7">
        <v>0</v>
      </c>
      <c r="Y7">
        <v>-15</v>
      </c>
      <c r="Z7">
        <v>0</v>
      </c>
      <c r="AA7">
        <v>0</v>
      </c>
    </row>
    <row r="8" spans="1:27">
      <c r="G8" t="s">
        <v>50</v>
      </c>
      <c r="H8" s="73">
        <v>52.72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-17</v>
      </c>
      <c r="R8" s="46">
        <v>0</v>
      </c>
      <c r="S8" s="74">
        <v>0</v>
      </c>
      <c r="U8" s="73">
        <v>52.72</v>
      </c>
      <c r="V8" s="74">
        <v>-17</v>
      </c>
      <c r="W8">
        <v>52.72</v>
      </c>
      <c r="X8">
        <v>0</v>
      </c>
      <c r="Y8">
        <v>-17</v>
      </c>
      <c r="Z8">
        <v>0</v>
      </c>
      <c r="AA8">
        <v>0</v>
      </c>
    </row>
    <row r="9" spans="1:27">
      <c r="G9" t="s">
        <v>51</v>
      </c>
      <c r="H9" s="73">
        <v>5.71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-17</v>
      </c>
      <c r="R9" s="46">
        <v>0</v>
      </c>
      <c r="S9" s="74">
        <v>0</v>
      </c>
      <c r="U9" s="73">
        <v>5.71</v>
      </c>
      <c r="V9" s="74">
        <v>-17</v>
      </c>
      <c r="W9">
        <v>5.71</v>
      </c>
      <c r="X9">
        <v>0</v>
      </c>
      <c r="Y9">
        <v>-17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49.34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49.34</v>
      </c>
      <c r="V11" s="74">
        <v>0</v>
      </c>
      <c r="W11">
        <v>49.34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5.8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5.8</v>
      </c>
      <c r="V12" s="74">
        <v>0</v>
      </c>
      <c r="W12">
        <v>5.8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-0.1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-0.1</v>
      </c>
      <c r="W14">
        <v>0</v>
      </c>
      <c r="X14">
        <v>-0.1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-15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-15</v>
      </c>
      <c r="W15">
        <v>0</v>
      </c>
      <c r="X15">
        <v>-15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-30</v>
      </c>
      <c r="W16">
        <v>0</v>
      </c>
      <c r="X16">
        <v>-30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-43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-43</v>
      </c>
      <c r="W17">
        <v>0</v>
      </c>
      <c r="X17">
        <v>-43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-68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-68</v>
      </c>
      <c r="W18">
        <v>0</v>
      </c>
      <c r="X18">
        <v>-68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-78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-78</v>
      </c>
      <c r="W19">
        <v>0</v>
      </c>
      <c r="X19">
        <v>-78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-5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-5</v>
      </c>
      <c r="W20">
        <v>0</v>
      </c>
      <c r="X20">
        <v>-5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-5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-5</v>
      </c>
      <c r="W21">
        <v>0</v>
      </c>
      <c r="X21">
        <v>-5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-15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-15</v>
      </c>
      <c r="W22">
        <v>0</v>
      </c>
      <c r="X22">
        <v>-15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-133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-133</v>
      </c>
      <c r="W23">
        <v>0</v>
      </c>
      <c r="X23">
        <v>-133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-45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-45</v>
      </c>
      <c r="W24">
        <v>0</v>
      </c>
      <c r="X24">
        <v>-45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-65</v>
      </c>
      <c r="P25" s="46">
        <v>-28</v>
      </c>
      <c r="Q25" s="46">
        <v>0</v>
      </c>
      <c r="R25" s="46">
        <v>0</v>
      </c>
      <c r="S25" s="74">
        <v>0</v>
      </c>
      <c r="U25" s="73">
        <v>0</v>
      </c>
      <c r="V25" s="74">
        <v>-93</v>
      </c>
      <c r="W25">
        <v>0</v>
      </c>
      <c r="X25">
        <v>-65</v>
      </c>
      <c r="Y25">
        <v>0</v>
      </c>
      <c r="Z25">
        <v>0</v>
      </c>
      <c r="AA25">
        <v>-28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-75</v>
      </c>
      <c r="P26" s="46">
        <v>-65</v>
      </c>
      <c r="Q26" s="46">
        <v>0</v>
      </c>
      <c r="R26" s="46">
        <v>0</v>
      </c>
      <c r="S26" s="74">
        <v>0</v>
      </c>
      <c r="U26" s="73">
        <v>0</v>
      </c>
      <c r="V26" s="74">
        <v>-140</v>
      </c>
      <c r="W26">
        <v>0</v>
      </c>
      <c r="X26">
        <v>-75</v>
      </c>
      <c r="Y26">
        <v>0</v>
      </c>
      <c r="Z26">
        <v>0</v>
      </c>
      <c r="AA26">
        <v>-65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-98</v>
      </c>
      <c r="P27" s="46">
        <v>-378</v>
      </c>
      <c r="Q27" s="46">
        <v>0</v>
      </c>
      <c r="R27" s="46">
        <v>0</v>
      </c>
      <c r="S27" s="74">
        <v>0</v>
      </c>
      <c r="U27" s="73">
        <v>0</v>
      </c>
      <c r="V27" s="74">
        <v>-476</v>
      </c>
      <c r="W27">
        <v>0</v>
      </c>
      <c r="X27">
        <v>-98</v>
      </c>
      <c r="Y27">
        <v>0</v>
      </c>
      <c r="Z27">
        <v>0</v>
      </c>
      <c r="AA27">
        <v>-378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-93</v>
      </c>
      <c r="P28" s="46">
        <v>-380</v>
      </c>
      <c r="Q28" s="46">
        <v>0</v>
      </c>
      <c r="R28" s="46">
        <v>0</v>
      </c>
      <c r="S28" s="74">
        <v>0</v>
      </c>
      <c r="U28" s="73">
        <v>0</v>
      </c>
      <c r="V28" s="74">
        <v>-473</v>
      </c>
      <c r="W28">
        <v>0</v>
      </c>
      <c r="X28">
        <v>-93</v>
      </c>
      <c r="Y28">
        <v>0</v>
      </c>
      <c r="Z28">
        <v>0</v>
      </c>
      <c r="AA28">
        <v>-380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-113</v>
      </c>
      <c r="P29" s="46">
        <v>-213.3</v>
      </c>
      <c r="Q29" s="46">
        <v>0</v>
      </c>
      <c r="R29" s="46">
        <v>0</v>
      </c>
      <c r="S29" s="74">
        <v>0</v>
      </c>
      <c r="U29" s="73">
        <v>0</v>
      </c>
      <c r="V29" s="74">
        <v>-326.3</v>
      </c>
      <c r="W29">
        <v>0</v>
      </c>
      <c r="X29">
        <v>-113</v>
      </c>
      <c r="Y29">
        <v>0</v>
      </c>
      <c r="Z29">
        <v>0</v>
      </c>
      <c r="AA29">
        <v>-213.3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-105</v>
      </c>
      <c r="P30" s="46">
        <v>-144</v>
      </c>
      <c r="Q30" s="46">
        <v>0</v>
      </c>
      <c r="R30" s="46">
        <v>0</v>
      </c>
      <c r="S30" s="74">
        <v>0</v>
      </c>
      <c r="U30" s="73">
        <v>0</v>
      </c>
      <c r="V30" s="74">
        <v>-249</v>
      </c>
      <c r="W30">
        <v>0</v>
      </c>
      <c r="X30">
        <v>-105</v>
      </c>
      <c r="Y30">
        <v>0</v>
      </c>
      <c r="Z30">
        <v>0</v>
      </c>
      <c r="AA30">
        <v>-144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5.03</v>
      </c>
      <c r="N31" s="73">
        <v>-2</v>
      </c>
      <c r="O31" s="46">
        <v>-215</v>
      </c>
      <c r="P31" s="46">
        <v>-175</v>
      </c>
      <c r="Q31" s="46">
        <v>0</v>
      </c>
      <c r="R31" s="46">
        <v>0</v>
      </c>
      <c r="S31" s="74">
        <v>0</v>
      </c>
      <c r="U31" s="73">
        <v>5.03</v>
      </c>
      <c r="V31" s="74">
        <v>-392</v>
      </c>
      <c r="W31">
        <v>-2</v>
      </c>
      <c r="X31">
        <v>-215</v>
      </c>
      <c r="Y31">
        <v>0</v>
      </c>
      <c r="Z31">
        <v>5.03</v>
      </c>
      <c r="AA31">
        <v>-175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2.81</v>
      </c>
      <c r="N32" s="73">
        <v>-37</v>
      </c>
      <c r="O32" s="46">
        <v>-228</v>
      </c>
      <c r="P32" s="46">
        <v>-196</v>
      </c>
      <c r="Q32" s="46">
        <v>0</v>
      </c>
      <c r="R32" s="46">
        <v>0</v>
      </c>
      <c r="S32" s="74">
        <v>0</v>
      </c>
      <c r="U32" s="73">
        <v>2.81</v>
      </c>
      <c r="V32" s="74">
        <v>-461</v>
      </c>
      <c r="W32">
        <v>-37</v>
      </c>
      <c r="X32">
        <v>-228</v>
      </c>
      <c r="Y32">
        <v>0</v>
      </c>
      <c r="Z32">
        <v>2.81</v>
      </c>
      <c r="AA32">
        <v>-196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2.13</v>
      </c>
      <c r="N33" s="73">
        <v>-81</v>
      </c>
      <c r="O33" s="46">
        <v>-253</v>
      </c>
      <c r="P33" s="46">
        <v>-217</v>
      </c>
      <c r="Q33" s="46">
        <v>0</v>
      </c>
      <c r="R33" s="46">
        <v>0</v>
      </c>
      <c r="S33" s="74">
        <v>0</v>
      </c>
      <c r="U33" s="73">
        <v>2.13</v>
      </c>
      <c r="V33" s="74">
        <v>-551</v>
      </c>
      <c r="W33">
        <v>-81</v>
      </c>
      <c r="X33">
        <v>-253</v>
      </c>
      <c r="Y33">
        <v>0</v>
      </c>
      <c r="Z33">
        <v>2.13</v>
      </c>
      <c r="AA33">
        <v>-217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</v>
      </c>
      <c r="N34" s="73">
        <v>-155</v>
      </c>
      <c r="O34" s="46">
        <v>-238</v>
      </c>
      <c r="P34" s="46">
        <v>-42</v>
      </c>
      <c r="Q34" s="46">
        <v>0</v>
      </c>
      <c r="R34" s="46">
        <v>0</v>
      </c>
      <c r="S34" s="74">
        <v>0</v>
      </c>
      <c r="U34" s="73">
        <v>0.1</v>
      </c>
      <c r="V34" s="74">
        <v>-435</v>
      </c>
      <c r="W34">
        <v>-155</v>
      </c>
      <c r="X34">
        <v>-238</v>
      </c>
      <c r="Y34">
        <v>0</v>
      </c>
      <c r="Z34">
        <v>0.1</v>
      </c>
      <c r="AA34">
        <v>-42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-164</v>
      </c>
      <c r="O35" s="46">
        <v>-215</v>
      </c>
      <c r="P35" s="46">
        <v>-42</v>
      </c>
      <c r="Q35" s="46">
        <v>0</v>
      </c>
      <c r="R35" s="46">
        <v>0</v>
      </c>
      <c r="S35" s="74">
        <v>0</v>
      </c>
      <c r="U35" s="73">
        <v>0</v>
      </c>
      <c r="V35" s="74">
        <v>-421</v>
      </c>
      <c r="W35">
        <v>-164</v>
      </c>
      <c r="X35">
        <v>-215</v>
      </c>
      <c r="Y35">
        <v>0</v>
      </c>
      <c r="Z35">
        <v>0</v>
      </c>
      <c r="AA35">
        <v>-42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-178</v>
      </c>
      <c r="O36" s="46">
        <v>-240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-418</v>
      </c>
      <c r="W36">
        <v>-178</v>
      </c>
      <c r="X36">
        <v>-240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-200</v>
      </c>
      <c r="O37" s="46">
        <v>-244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-444</v>
      </c>
      <c r="W37">
        <v>-200</v>
      </c>
      <c r="X37">
        <v>-244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-224</v>
      </c>
      <c r="O38" s="46">
        <v>-259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-483</v>
      </c>
      <c r="W38">
        <v>-224</v>
      </c>
      <c r="X38">
        <v>-259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-245</v>
      </c>
      <c r="O39" s="46">
        <v>-275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-520</v>
      </c>
      <c r="W39">
        <v>-245</v>
      </c>
      <c r="X39">
        <v>-275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-234</v>
      </c>
      <c r="O40" s="46">
        <v>-274.3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-508.3</v>
      </c>
      <c r="W40">
        <v>-234</v>
      </c>
      <c r="X40">
        <v>-274.3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-211</v>
      </c>
      <c r="O41" s="46">
        <v>-255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-466</v>
      </c>
      <c r="W41">
        <v>-211</v>
      </c>
      <c r="X41">
        <v>-255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-197</v>
      </c>
      <c r="O42" s="46">
        <v>-240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-437</v>
      </c>
      <c r="W42">
        <v>-197</v>
      </c>
      <c r="X42">
        <v>-240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-152</v>
      </c>
      <c r="O43" s="46">
        <v>-215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-367</v>
      </c>
      <c r="W43">
        <v>-152</v>
      </c>
      <c r="X43">
        <v>-215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-118</v>
      </c>
      <c r="O44" s="46">
        <v>-215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-333</v>
      </c>
      <c r="W44">
        <v>-118</v>
      </c>
      <c r="X44">
        <v>-215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-92</v>
      </c>
      <c r="O45" s="46">
        <v>-205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-297</v>
      </c>
      <c r="W45">
        <v>-92</v>
      </c>
      <c r="X45">
        <v>-205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-70</v>
      </c>
      <c r="O46" s="46">
        <v>-189.99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-259.99</v>
      </c>
      <c r="W46">
        <v>-70</v>
      </c>
      <c r="X46">
        <v>-189.99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-43</v>
      </c>
      <c r="O47" s="46">
        <v>-154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-197</v>
      </c>
      <c r="W47">
        <v>-43</v>
      </c>
      <c r="X47">
        <v>-154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-26</v>
      </c>
      <c r="O48" s="46">
        <v>-144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-170</v>
      </c>
      <c r="W48">
        <v>-26</v>
      </c>
      <c r="X48">
        <v>-144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-9</v>
      </c>
      <c r="O49" s="46">
        <v>-134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-143</v>
      </c>
      <c r="W49">
        <v>-9</v>
      </c>
      <c r="X49">
        <v>-134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-124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-124</v>
      </c>
      <c r="W50">
        <v>0</v>
      </c>
      <c r="X50">
        <v>-124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-114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-114</v>
      </c>
      <c r="W51">
        <v>0</v>
      </c>
      <c r="X51">
        <v>-114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-109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-109</v>
      </c>
      <c r="W52">
        <v>0</v>
      </c>
      <c r="X52">
        <v>-109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-99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-99</v>
      </c>
      <c r="W53">
        <v>0</v>
      </c>
      <c r="X53">
        <v>-99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-99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-99</v>
      </c>
      <c r="W54">
        <v>0</v>
      </c>
      <c r="X54">
        <v>-99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2.0299999999999998</v>
      </c>
      <c r="N55" s="73">
        <v>0</v>
      </c>
      <c r="O55" s="46">
        <v>-94</v>
      </c>
      <c r="P55" s="46">
        <v>0</v>
      </c>
      <c r="Q55" s="46">
        <v>0</v>
      </c>
      <c r="R55" s="46">
        <v>0</v>
      </c>
      <c r="S55" s="74">
        <v>0</v>
      </c>
      <c r="U55" s="73">
        <v>2.0299999999999998</v>
      </c>
      <c r="V55" s="74">
        <v>-94</v>
      </c>
      <c r="W55">
        <v>0</v>
      </c>
      <c r="X55">
        <v>-94</v>
      </c>
      <c r="Y55">
        <v>0</v>
      </c>
      <c r="Z55">
        <v>2.0299999999999998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1.06</v>
      </c>
      <c r="N56" s="73">
        <v>0</v>
      </c>
      <c r="O56" s="46">
        <v>-89</v>
      </c>
      <c r="P56" s="46">
        <v>0</v>
      </c>
      <c r="Q56" s="46">
        <v>0</v>
      </c>
      <c r="R56" s="46">
        <v>0</v>
      </c>
      <c r="S56" s="74">
        <v>0</v>
      </c>
      <c r="U56" s="73">
        <v>1.06</v>
      </c>
      <c r="V56" s="74">
        <v>-89</v>
      </c>
      <c r="W56">
        <v>0</v>
      </c>
      <c r="X56">
        <v>-89</v>
      </c>
      <c r="Y56">
        <v>0</v>
      </c>
      <c r="Z56">
        <v>1.06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0.28999999999999998</v>
      </c>
      <c r="N57" s="73">
        <v>0</v>
      </c>
      <c r="O57" s="46">
        <v>-74</v>
      </c>
      <c r="P57" s="46">
        <v>0</v>
      </c>
      <c r="Q57" s="46">
        <v>0</v>
      </c>
      <c r="R57" s="46">
        <v>0</v>
      </c>
      <c r="S57" s="74">
        <v>0</v>
      </c>
      <c r="U57" s="73">
        <v>0.28999999999999998</v>
      </c>
      <c r="V57" s="74">
        <v>-74</v>
      </c>
      <c r="W57">
        <v>0</v>
      </c>
      <c r="X57">
        <v>-74</v>
      </c>
      <c r="Y57">
        <v>0</v>
      </c>
      <c r="Z57">
        <v>0.28999999999999998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0.68</v>
      </c>
      <c r="N58" s="73">
        <v>0</v>
      </c>
      <c r="O58" s="46">
        <v>-54</v>
      </c>
      <c r="P58" s="46">
        <v>0</v>
      </c>
      <c r="Q58" s="46">
        <v>0</v>
      </c>
      <c r="R58" s="46">
        <v>0</v>
      </c>
      <c r="S58" s="74">
        <v>0</v>
      </c>
      <c r="U58" s="73">
        <v>0.68</v>
      </c>
      <c r="V58" s="74">
        <v>-54</v>
      </c>
      <c r="W58">
        <v>0</v>
      </c>
      <c r="X58">
        <v>-54</v>
      </c>
      <c r="Y58">
        <v>0</v>
      </c>
      <c r="Z58">
        <v>0.68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1.84</v>
      </c>
      <c r="N59" s="73">
        <v>0</v>
      </c>
      <c r="O59" s="46">
        <v>-50</v>
      </c>
      <c r="P59" s="46">
        <v>0</v>
      </c>
      <c r="Q59" s="46">
        <v>0</v>
      </c>
      <c r="R59" s="46">
        <v>0</v>
      </c>
      <c r="S59" s="74">
        <v>0</v>
      </c>
      <c r="U59" s="73">
        <v>1.84</v>
      </c>
      <c r="V59" s="74">
        <v>-50</v>
      </c>
      <c r="W59">
        <v>0</v>
      </c>
      <c r="X59">
        <v>-50</v>
      </c>
      <c r="Y59">
        <v>0</v>
      </c>
      <c r="Z59">
        <v>1.84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2.0299999999999998</v>
      </c>
      <c r="N60" s="73">
        <v>0</v>
      </c>
      <c r="O60" s="46">
        <v>-25</v>
      </c>
      <c r="P60" s="46">
        <v>0</v>
      </c>
      <c r="Q60" s="46">
        <v>0</v>
      </c>
      <c r="R60" s="46">
        <v>0</v>
      </c>
      <c r="S60" s="74">
        <v>0</v>
      </c>
      <c r="U60" s="73">
        <v>2.0299999999999998</v>
      </c>
      <c r="V60" s="74">
        <v>-25</v>
      </c>
      <c r="W60">
        <v>0</v>
      </c>
      <c r="X60">
        <v>-25</v>
      </c>
      <c r="Y60">
        <v>0</v>
      </c>
      <c r="Z60">
        <v>2.0299999999999998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2.81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2.81</v>
      </c>
      <c r="V61" s="74">
        <v>0</v>
      </c>
      <c r="W61">
        <v>0</v>
      </c>
      <c r="X61">
        <v>0</v>
      </c>
      <c r="Y61">
        <v>0</v>
      </c>
      <c r="Z61">
        <v>2.81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3.19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3.19</v>
      </c>
      <c r="V62" s="74">
        <v>0</v>
      </c>
      <c r="W62">
        <v>0</v>
      </c>
      <c r="X62">
        <v>0</v>
      </c>
      <c r="Y62">
        <v>0</v>
      </c>
      <c r="Z62">
        <v>3.19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1.84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1.84</v>
      </c>
      <c r="V63" s="74">
        <v>0</v>
      </c>
      <c r="W63">
        <v>0</v>
      </c>
      <c r="X63">
        <v>0</v>
      </c>
      <c r="Y63">
        <v>0</v>
      </c>
      <c r="Z63">
        <v>1.84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4.3499999999999996</v>
      </c>
      <c r="N64" s="73">
        <v>0</v>
      </c>
      <c r="O64" s="46">
        <v>-17.100000000000001</v>
      </c>
      <c r="P64" s="46">
        <v>0</v>
      </c>
      <c r="Q64" s="46">
        <v>0</v>
      </c>
      <c r="R64" s="46">
        <v>0</v>
      </c>
      <c r="S64" s="74">
        <v>0</v>
      </c>
      <c r="U64" s="73">
        <v>4.3499999999999996</v>
      </c>
      <c r="V64" s="74">
        <v>-17.100000000000001</v>
      </c>
      <c r="W64">
        <v>0</v>
      </c>
      <c r="X64">
        <v>-17.100000000000001</v>
      </c>
      <c r="Y64">
        <v>0</v>
      </c>
      <c r="Z64">
        <v>4.3499999999999996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5.03</v>
      </c>
      <c r="N65" s="73">
        <v>0</v>
      </c>
      <c r="O65" s="46">
        <v>-8</v>
      </c>
      <c r="P65" s="46">
        <v>0</v>
      </c>
      <c r="Q65" s="46">
        <v>0</v>
      </c>
      <c r="R65" s="46">
        <v>0</v>
      </c>
      <c r="S65" s="74">
        <v>0</v>
      </c>
      <c r="U65" s="73">
        <v>5.03</v>
      </c>
      <c r="V65" s="74">
        <v>-8</v>
      </c>
      <c r="W65">
        <v>0</v>
      </c>
      <c r="X65">
        <v>-8</v>
      </c>
      <c r="Y65">
        <v>0</v>
      </c>
      <c r="Z65">
        <v>5.03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2.42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2.42</v>
      </c>
      <c r="V66" s="74">
        <v>0</v>
      </c>
      <c r="W66">
        <v>0</v>
      </c>
      <c r="X66">
        <v>0</v>
      </c>
      <c r="Y66">
        <v>0</v>
      </c>
      <c r="Z66">
        <v>2.42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0.97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0.97</v>
      </c>
      <c r="V67" s="74">
        <v>0</v>
      </c>
      <c r="W67">
        <v>0</v>
      </c>
      <c r="X67">
        <v>0</v>
      </c>
      <c r="Y67">
        <v>0</v>
      </c>
      <c r="Z67">
        <v>0.97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1.64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1.64</v>
      </c>
      <c r="V68" s="74">
        <v>0</v>
      </c>
      <c r="W68">
        <v>0</v>
      </c>
      <c r="X68">
        <v>0</v>
      </c>
      <c r="Y68">
        <v>0</v>
      </c>
      <c r="Z68">
        <v>1.64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39.76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39.76</v>
      </c>
      <c r="V69" s="74">
        <v>0</v>
      </c>
      <c r="W69">
        <v>0</v>
      </c>
      <c r="X69">
        <v>0</v>
      </c>
      <c r="Y69">
        <v>39.76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51.56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51.56</v>
      </c>
      <c r="V70" s="74">
        <v>0</v>
      </c>
      <c r="W70">
        <v>0</v>
      </c>
      <c r="X70">
        <v>0</v>
      </c>
      <c r="Y70">
        <v>51.56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2.3199999999999998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2.3199999999999998</v>
      </c>
      <c r="V78" s="74">
        <v>0</v>
      </c>
      <c r="W78">
        <v>0</v>
      </c>
      <c r="X78">
        <v>0</v>
      </c>
      <c r="Y78">
        <v>0</v>
      </c>
      <c r="Z78">
        <v>2.3199999999999998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2.23</v>
      </c>
      <c r="N79" s="73">
        <v>0</v>
      </c>
      <c r="O79" s="46">
        <v>-10</v>
      </c>
      <c r="P79" s="46">
        <v>-267</v>
      </c>
      <c r="Q79" s="46">
        <v>0</v>
      </c>
      <c r="R79" s="46">
        <v>0</v>
      </c>
      <c r="S79" s="74">
        <v>0</v>
      </c>
      <c r="U79" s="73">
        <v>2.23</v>
      </c>
      <c r="V79" s="74">
        <v>-277</v>
      </c>
      <c r="W79">
        <v>0</v>
      </c>
      <c r="X79">
        <v>-10</v>
      </c>
      <c r="Y79">
        <v>0</v>
      </c>
      <c r="Z79">
        <v>2.23</v>
      </c>
      <c r="AA79">
        <v>-267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3.39</v>
      </c>
      <c r="N80" s="73">
        <v>0</v>
      </c>
      <c r="O80" s="46">
        <v>-10</v>
      </c>
      <c r="P80" s="46">
        <v>-253</v>
      </c>
      <c r="Q80" s="46">
        <v>0</v>
      </c>
      <c r="R80" s="46">
        <v>0</v>
      </c>
      <c r="S80" s="74">
        <v>0</v>
      </c>
      <c r="U80" s="73">
        <v>3.39</v>
      </c>
      <c r="V80" s="74">
        <v>-263</v>
      </c>
      <c r="W80">
        <v>0</v>
      </c>
      <c r="X80">
        <v>-10</v>
      </c>
      <c r="Y80">
        <v>0</v>
      </c>
      <c r="Z80">
        <v>3.39</v>
      </c>
      <c r="AA80">
        <v>-253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3.31</v>
      </c>
      <c r="N81" s="73">
        <v>0</v>
      </c>
      <c r="O81" s="46">
        <v>-10</v>
      </c>
      <c r="P81" s="46">
        <v>-252</v>
      </c>
      <c r="Q81" s="46">
        <v>0</v>
      </c>
      <c r="R81" s="46">
        <v>0</v>
      </c>
      <c r="S81" s="74">
        <v>0</v>
      </c>
      <c r="U81" s="73">
        <v>3.31</v>
      </c>
      <c r="V81" s="74">
        <v>-262</v>
      </c>
      <c r="W81">
        <v>0</v>
      </c>
      <c r="X81">
        <v>-10</v>
      </c>
      <c r="Y81">
        <v>0</v>
      </c>
      <c r="Z81">
        <v>3.31</v>
      </c>
      <c r="AA81">
        <v>-252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1.9</v>
      </c>
      <c r="N82" s="73">
        <v>0</v>
      </c>
      <c r="O82" s="46">
        <v>-10</v>
      </c>
      <c r="P82" s="46">
        <v>-256</v>
      </c>
      <c r="Q82" s="46">
        <v>0</v>
      </c>
      <c r="R82" s="46">
        <v>0</v>
      </c>
      <c r="S82" s="74">
        <v>0</v>
      </c>
      <c r="U82" s="73">
        <v>1.9</v>
      </c>
      <c r="V82" s="74">
        <v>-266</v>
      </c>
      <c r="W82">
        <v>0</v>
      </c>
      <c r="X82">
        <v>-10</v>
      </c>
      <c r="Y82">
        <v>0</v>
      </c>
      <c r="Z82">
        <v>1.9</v>
      </c>
      <c r="AA82">
        <v>-256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4.33</v>
      </c>
      <c r="N83" s="73">
        <v>0</v>
      </c>
      <c r="O83" s="46">
        <v>-15</v>
      </c>
      <c r="P83" s="46">
        <v>-280</v>
      </c>
      <c r="Q83" s="46">
        <v>0</v>
      </c>
      <c r="R83" s="46">
        <v>0</v>
      </c>
      <c r="S83" s="74">
        <v>0</v>
      </c>
      <c r="U83" s="73">
        <v>4.33</v>
      </c>
      <c r="V83" s="74">
        <v>-295</v>
      </c>
      <c r="W83">
        <v>0</v>
      </c>
      <c r="X83">
        <v>-15</v>
      </c>
      <c r="Y83">
        <v>0</v>
      </c>
      <c r="Z83">
        <v>4.33</v>
      </c>
      <c r="AA83">
        <v>-280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3.8</v>
      </c>
      <c r="N84" s="73">
        <v>0</v>
      </c>
      <c r="O84" s="46">
        <v>-15</v>
      </c>
      <c r="P84" s="46">
        <v>-282</v>
      </c>
      <c r="Q84" s="46">
        <v>0</v>
      </c>
      <c r="R84" s="46">
        <v>0</v>
      </c>
      <c r="S84" s="74">
        <v>0</v>
      </c>
      <c r="U84" s="73">
        <v>3.8</v>
      </c>
      <c r="V84" s="74">
        <v>-297</v>
      </c>
      <c r="W84">
        <v>0</v>
      </c>
      <c r="X84">
        <v>-15</v>
      </c>
      <c r="Y84">
        <v>0</v>
      </c>
      <c r="Z84">
        <v>3.8</v>
      </c>
      <c r="AA84">
        <v>-282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3.92</v>
      </c>
      <c r="N85" s="73">
        <v>0</v>
      </c>
      <c r="O85" s="46">
        <v>-5</v>
      </c>
      <c r="P85" s="46">
        <v>-271</v>
      </c>
      <c r="Q85" s="46">
        <v>0</v>
      </c>
      <c r="R85" s="46">
        <v>0</v>
      </c>
      <c r="S85" s="74">
        <v>0</v>
      </c>
      <c r="U85" s="73">
        <v>3.92</v>
      </c>
      <c r="V85" s="74">
        <v>-276</v>
      </c>
      <c r="W85">
        <v>0</v>
      </c>
      <c r="X85">
        <v>-5</v>
      </c>
      <c r="Y85">
        <v>0</v>
      </c>
      <c r="Z85">
        <v>3.92</v>
      </c>
      <c r="AA85">
        <v>-271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1.34</v>
      </c>
      <c r="N86" s="73">
        <v>0</v>
      </c>
      <c r="O86" s="46">
        <v>0</v>
      </c>
      <c r="P86" s="46">
        <v>-155</v>
      </c>
      <c r="Q86" s="46">
        <v>0</v>
      </c>
      <c r="R86" s="46">
        <v>0</v>
      </c>
      <c r="S86" s="74">
        <v>0</v>
      </c>
      <c r="U86" s="73">
        <v>1.34</v>
      </c>
      <c r="V86" s="74">
        <v>-155</v>
      </c>
      <c r="W86">
        <v>0</v>
      </c>
      <c r="X86">
        <v>0</v>
      </c>
      <c r="Y86">
        <v>0</v>
      </c>
      <c r="Z86">
        <v>1.34</v>
      </c>
      <c r="AA86">
        <v>-155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0.56999999999999995</v>
      </c>
      <c r="N87" s="73">
        <v>0</v>
      </c>
      <c r="O87" s="46">
        <v>0</v>
      </c>
      <c r="P87" s="46">
        <v>-119</v>
      </c>
      <c r="Q87" s="46">
        <v>-10</v>
      </c>
      <c r="R87" s="46">
        <v>0</v>
      </c>
      <c r="S87" s="74">
        <v>0</v>
      </c>
      <c r="U87" s="73">
        <v>0.56999999999999995</v>
      </c>
      <c r="V87" s="74">
        <v>-129</v>
      </c>
      <c r="W87">
        <v>0</v>
      </c>
      <c r="X87">
        <v>0</v>
      </c>
      <c r="Y87">
        <v>-10</v>
      </c>
      <c r="Z87">
        <v>0.56999999999999995</v>
      </c>
      <c r="AA87">
        <v>-119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0.22</v>
      </c>
      <c r="N88" s="73">
        <v>0</v>
      </c>
      <c r="O88" s="46">
        <v>0</v>
      </c>
      <c r="P88" s="46">
        <v>-51</v>
      </c>
      <c r="Q88" s="46">
        <v>-10</v>
      </c>
      <c r="R88" s="46">
        <v>0</v>
      </c>
      <c r="S88" s="74">
        <v>0</v>
      </c>
      <c r="U88" s="73">
        <v>0.22</v>
      </c>
      <c r="V88" s="74">
        <v>-61</v>
      </c>
      <c r="W88">
        <v>0</v>
      </c>
      <c r="X88">
        <v>0</v>
      </c>
      <c r="Y88">
        <v>-10</v>
      </c>
      <c r="Z88">
        <v>0.22</v>
      </c>
      <c r="AA88">
        <v>-51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0.24</v>
      </c>
      <c r="N89" s="73">
        <v>0</v>
      </c>
      <c r="O89" s="46">
        <v>0</v>
      </c>
      <c r="P89" s="46">
        <v>0</v>
      </c>
      <c r="Q89" s="46">
        <v>-10</v>
      </c>
      <c r="R89" s="46">
        <v>0</v>
      </c>
      <c r="S89" s="74">
        <v>0</v>
      </c>
      <c r="U89" s="73">
        <v>0.24</v>
      </c>
      <c r="V89" s="74">
        <v>-10</v>
      </c>
      <c r="W89">
        <v>0</v>
      </c>
      <c r="X89">
        <v>0</v>
      </c>
      <c r="Y89">
        <v>-10</v>
      </c>
      <c r="Z89">
        <v>0.24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</v>
      </c>
      <c r="N90" s="73">
        <v>0</v>
      </c>
      <c r="O90" s="46">
        <v>0</v>
      </c>
      <c r="P90" s="46">
        <v>0</v>
      </c>
      <c r="Q90" s="46">
        <v>-10</v>
      </c>
      <c r="R90" s="46">
        <v>0</v>
      </c>
      <c r="S90" s="74">
        <v>0</v>
      </c>
      <c r="U90" s="73">
        <v>0.1</v>
      </c>
      <c r="V90" s="74">
        <v>-10</v>
      </c>
      <c r="W90">
        <v>0</v>
      </c>
      <c r="X90">
        <v>0</v>
      </c>
      <c r="Y90">
        <v>-10</v>
      </c>
      <c r="Z90">
        <v>0.1</v>
      </c>
      <c r="AA90">
        <v>0</v>
      </c>
    </row>
    <row r="91" spans="7:27">
      <c r="G91" t="s">
        <v>133</v>
      </c>
      <c r="H91" s="73">
        <v>4.6100000000000003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-10</v>
      </c>
      <c r="R91" s="46">
        <v>0</v>
      </c>
      <c r="S91" s="74">
        <v>0</v>
      </c>
      <c r="U91" s="73">
        <v>4.6100000000000003</v>
      </c>
      <c r="V91" s="74">
        <v>-10</v>
      </c>
      <c r="W91">
        <v>4.6100000000000003</v>
      </c>
      <c r="X91">
        <v>0</v>
      </c>
      <c r="Y91">
        <v>-10</v>
      </c>
      <c r="Z91">
        <v>0</v>
      </c>
      <c r="AA91">
        <v>0</v>
      </c>
    </row>
    <row r="92" spans="7:27">
      <c r="G92" t="s">
        <v>134</v>
      </c>
      <c r="H92" s="73">
        <v>26.51</v>
      </c>
      <c r="I92" s="46">
        <v>0.3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-10</v>
      </c>
      <c r="R92" s="46">
        <v>0</v>
      </c>
      <c r="S92" s="74">
        <v>0</v>
      </c>
      <c r="U92" s="73">
        <v>26.81</v>
      </c>
      <c r="V92" s="74">
        <v>-10</v>
      </c>
      <c r="W92">
        <v>26.51</v>
      </c>
      <c r="X92">
        <v>0.3</v>
      </c>
      <c r="Y92">
        <v>-10</v>
      </c>
      <c r="Z92">
        <v>0</v>
      </c>
      <c r="AA92">
        <v>0</v>
      </c>
    </row>
    <row r="93" spans="7:27">
      <c r="G93" t="s">
        <v>135</v>
      </c>
      <c r="H93" s="73">
        <v>36.96</v>
      </c>
      <c r="I93" s="46">
        <v>3.42</v>
      </c>
      <c r="J93" s="46">
        <v>0</v>
      </c>
      <c r="K93" s="46">
        <v>0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-10</v>
      </c>
      <c r="R93" s="46">
        <v>0</v>
      </c>
      <c r="S93" s="74">
        <v>0</v>
      </c>
      <c r="U93" s="73">
        <v>40.450000000000003</v>
      </c>
      <c r="V93" s="74">
        <v>-10</v>
      </c>
      <c r="W93">
        <v>36.96</v>
      </c>
      <c r="X93">
        <v>3.42</v>
      </c>
      <c r="Y93">
        <v>-10</v>
      </c>
      <c r="Z93">
        <v>7.0000000000000007E-2</v>
      </c>
      <c r="AA93">
        <v>0</v>
      </c>
    </row>
    <row r="94" spans="7:27">
      <c r="G94" t="s">
        <v>136</v>
      </c>
      <c r="H94" s="73">
        <v>47.83</v>
      </c>
      <c r="I94" s="46">
        <v>6.89</v>
      </c>
      <c r="J94" s="46">
        <v>3.24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-10</v>
      </c>
      <c r="R94" s="46">
        <v>0</v>
      </c>
      <c r="S94" s="74">
        <v>0</v>
      </c>
      <c r="U94" s="73">
        <v>57.97</v>
      </c>
      <c r="V94" s="74">
        <v>-10</v>
      </c>
      <c r="W94">
        <v>47.83</v>
      </c>
      <c r="X94">
        <v>6.89</v>
      </c>
      <c r="Y94">
        <v>-10</v>
      </c>
      <c r="Z94">
        <v>0.01</v>
      </c>
      <c r="AA94">
        <v>3.24</v>
      </c>
    </row>
    <row r="95" spans="7:27">
      <c r="G95" t="s">
        <v>137</v>
      </c>
      <c r="H95" s="73">
        <v>44.95</v>
      </c>
      <c r="I95" s="46">
        <v>5.43</v>
      </c>
      <c r="J95" s="46">
        <v>1.99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-10</v>
      </c>
      <c r="R95" s="46">
        <v>0</v>
      </c>
      <c r="S95" s="74">
        <v>0</v>
      </c>
      <c r="U95" s="73">
        <v>52.39</v>
      </c>
      <c r="V95" s="74">
        <v>-10</v>
      </c>
      <c r="W95">
        <v>44.95</v>
      </c>
      <c r="X95">
        <v>5.43</v>
      </c>
      <c r="Y95">
        <v>-10</v>
      </c>
      <c r="Z95">
        <v>0.02</v>
      </c>
      <c r="AA95">
        <v>1.99</v>
      </c>
    </row>
    <row r="96" spans="7:27">
      <c r="G96" t="s">
        <v>138</v>
      </c>
      <c r="H96" s="73">
        <v>31.8</v>
      </c>
      <c r="I96" s="46">
        <v>4.13</v>
      </c>
      <c r="J96" s="46">
        <v>1.39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37.33</v>
      </c>
      <c r="V96" s="74">
        <v>-10</v>
      </c>
      <c r="W96">
        <v>31.8</v>
      </c>
      <c r="X96">
        <v>4.13</v>
      </c>
      <c r="Y96">
        <v>-10</v>
      </c>
      <c r="Z96">
        <v>0.01</v>
      </c>
      <c r="AA96">
        <v>1.39</v>
      </c>
    </row>
    <row r="97" spans="1:83">
      <c r="G97" t="s">
        <v>139</v>
      </c>
      <c r="H97" s="73">
        <v>17.22</v>
      </c>
      <c r="I97" s="46">
        <v>2.54</v>
      </c>
      <c r="J97" s="46">
        <v>0.8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20.56</v>
      </c>
      <c r="V97" s="74">
        <v>-10</v>
      </c>
      <c r="W97">
        <v>17.22</v>
      </c>
      <c r="X97">
        <v>2.54</v>
      </c>
      <c r="Y97">
        <v>-10</v>
      </c>
      <c r="Z97">
        <v>0</v>
      </c>
      <c r="AA97">
        <v>0.8</v>
      </c>
    </row>
    <row r="98" spans="1:83">
      <c r="G98" t="s">
        <v>140</v>
      </c>
      <c r="H98" s="73">
        <v>5.12</v>
      </c>
      <c r="I98" s="46">
        <v>0.75</v>
      </c>
      <c r="J98" s="46">
        <v>0.24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6.11</v>
      </c>
      <c r="V98" s="74">
        <v>-10</v>
      </c>
      <c r="W98">
        <v>5.12</v>
      </c>
      <c r="X98">
        <v>0.75</v>
      </c>
      <c r="Y98">
        <v>-10</v>
      </c>
      <c r="Z98">
        <v>0</v>
      </c>
      <c r="AA98">
        <v>0.24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0.14764999999999998</v>
      </c>
      <c r="I99" s="69">
        <f t="shared" ref="I99:BQ99" si="1">SUM(I3:I98)/4000</f>
        <v>9.6349999999999995E-3</v>
      </c>
      <c r="J99" s="69">
        <f t="shared" si="1"/>
        <v>1.915E-3</v>
      </c>
      <c r="K99" s="69">
        <f t="shared" si="1"/>
        <v>2.283E-2</v>
      </c>
      <c r="L99" s="69">
        <f t="shared" si="1"/>
        <v>0</v>
      </c>
      <c r="M99" s="69">
        <f t="shared" si="1"/>
        <v>1.7007499999999995E-2</v>
      </c>
      <c r="N99" s="68">
        <f t="shared" si="1"/>
        <v>-0.60950000000000004</v>
      </c>
      <c r="O99" s="69">
        <f t="shared" si="1"/>
        <v>-1.5526225</v>
      </c>
      <c r="P99" s="69">
        <f t="shared" si="1"/>
        <v>-1.016575</v>
      </c>
      <c r="Q99" s="69">
        <f t="shared" si="1"/>
        <v>-5.3249999999999999E-2</v>
      </c>
      <c r="R99" s="69">
        <f t="shared" si="1"/>
        <v>0</v>
      </c>
      <c r="S99" s="70">
        <f t="shared" si="1"/>
        <v>0</v>
      </c>
      <c r="U99" s="68">
        <f t="shared" si="1"/>
        <v>0.19903750000000003</v>
      </c>
      <c r="V99" s="70">
        <f t="shared" si="1"/>
        <v>-3.2319475000000004</v>
      </c>
      <c r="W99">
        <f t="shared" si="1"/>
        <v>-0.46185000000000004</v>
      </c>
      <c r="X99">
        <f t="shared" si="1"/>
        <v>-1.5429874999999997</v>
      </c>
      <c r="Y99">
        <f t="shared" si="1"/>
        <v>-3.0420000000000003E-2</v>
      </c>
      <c r="Z99">
        <f t="shared" si="1"/>
        <v>1.7007499999999995E-2</v>
      </c>
      <c r="AA99">
        <f t="shared" si="1"/>
        <v>-1.0146600000000001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472</v>
      </c>
      <c r="X1" t="s">
        <v>566</v>
      </c>
      <c r="Y1" t="s">
        <v>550</v>
      </c>
      <c r="Z1" t="s">
        <v>564</v>
      </c>
      <c r="AA1" t="s">
        <v>569</v>
      </c>
      <c r="AB1" t="s">
        <v>558</v>
      </c>
      <c r="AC1" t="s">
        <v>573</v>
      </c>
      <c r="AD1" t="s">
        <v>546</v>
      </c>
      <c r="AE1" t="s">
        <v>18</v>
      </c>
      <c r="AF1" t="s">
        <v>554</v>
      </c>
      <c r="AG1" t="s">
        <v>571</v>
      </c>
      <c r="AH1" t="s">
        <v>552</v>
      </c>
      <c r="AI1" t="s">
        <v>539</v>
      </c>
      <c r="AJ1" t="s">
        <v>562</v>
      </c>
      <c r="AK1" t="s">
        <v>535</v>
      </c>
      <c r="AL1" t="s">
        <v>556</v>
      </c>
      <c r="AM1" t="s">
        <v>560</v>
      </c>
      <c r="AN1" t="s">
        <v>537</v>
      </c>
      <c r="AO1" t="s">
        <v>550</v>
      </c>
      <c r="AP1" t="s">
        <v>548</v>
      </c>
      <c r="AQ1" t="s">
        <v>552</v>
      </c>
      <c r="AR1" t="s">
        <v>541</v>
      </c>
      <c r="AS1" t="s">
        <v>544</v>
      </c>
      <c r="AT1" t="s">
        <v>535</v>
      </c>
      <c r="AU1" t="s">
        <v>556</v>
      </c>
      <c r="AV1" t="s">
        <v>548</v>
      </c>
      <c r="AW1" t="s">
        <v>552</v>
      </c>
      <c r="AX1" t="s">
        <v>578</v>
      </c>
      <c r="AY1" t="s">
        <v>592</v>
      </c>
      <c r="AZ1" t="s">
        <v>541</v>
      </c>
      <c r="BA1" t="s">
        <v>588</v>
      </c>
      <c r="BB1" t="s">
        <v>546</v>
      </c>
      <c r="BC1" t="s">
        <v>544</v>
      </c>
      <c r="BD1" t="s">
        <v>569</v>
      </c>
      <c r="BE1" t="s">
        <v>554</v>
      </c>
      <c r="BF1" t="s">
        <v>558</v>
      </c>
      <c r="BG1" t="s">
        <v>451</v>
      </c>
      <c r="BH1" t="s">
        <v>560</v>
      </c>
      <c r="BI1" t="s">
        <v>539</v>
      </c>
      <c r="BJ1" t="s">
        <v>582</v>
      </c>
    </row>
    <row r="2" spans="1:6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45420</v>
      </c>
      <c r="W2" s="28" t="s">
        <v>145</v>
      </c>
      <c r="X2" t="s">
        <v>369</v>
      </c>
      <c r="Y2" t="s">
        <v>240</v>
      </c>
      <c r="Z2" t="s">
        <v>149</v>
      </c>
      <c r="AA2" t="s">
        <v>145</v>
      </c>
      <c r="AB2" t="s">
        <v>145</v>
      </c>
      <c r="AC2" t="s">
        <v>574</v>
      </c>
      <c r="AD2" t="s">
        <v>145</v>
      </c>
      <c r="AE2" t="s">
        <v>149</v>
      </c>
      <c r="AF2" t="s">
        <v>145</v>
      </c>
      <c r="AG2" t="s">
        <v>149</v>
      </c>
      <c r="AH2" t="s">
        <v>146</v>
      </c>
      <c r="AI2" t="s">
        <v>145</v>
      </c>
      <c r="AJ2" t="s">
        <v>146</v>
      </c>
      <c r="AK2" t="s">
        <v>145</v>
      </c>
      <c r="AL2" t="s">
        <v>145</v>
      </c>
      <c r="AM2" t="s">
        <v>145</v>
      </c>
      <c r="AN2" t="s">
        <v>358</v>
      </c>
      <c r="AO2" t="s">
        <v>240</v>
      </c>
      <c r="AP2" t="s">
        <v>145</v>
      </c>
      <c r="AQ2" t="s">
        <v>146</v>
      </c>
      <c r="AR2" t="s">
        <v>145</v>
      </c>
      <c r="AS2" t="s">
        <v>145</v>
      </c>
      <c r="AT2" t="s">
        <v>145</v>
      </c>
      <c r="AU2" t="s">
        <v>145</v>
      </c>
      <c r="AV2" t="s">
        <v>145</v>
      </c>
      <c r="AW2" t="s">
        <v>146</v>
      </c>
      <c r="AX2" t="s">
        <v>149</v>
      </c>
      <c r="AY2" t="s">
        <v>149</v>
      </c>
      <c r="AZ2" t="s">
        <v>145</v>
      </c>
      <c r="BA2" t="s">
        <v>148</v>
      </c>
      <c r="BB2" t="s">
        <v>145</v>
      </c>
      <c r="BC2" t="s">
        <v>145</v>
      </c>
      <c r="BD2" t="s">
        <v>145</v>
      </c>
      <c r="BE2" t="s">
        <v>145</v>
      </c>
      <c r="BF2" t="s">
        <v>145</v>
      </c>
      <c r="BG2" t="s">
        <v>595</v>
      </c>
      <c r="BH2" t="s">
        <v>145</v>
      </c>
      <c r="BI2" t="s">
        <v>145</v>
      </c>
      <c r="BJ2" t="s">
        <v>145</v>
      </c>
    </row>
    <row r="3" spans="1:6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446.5</v>
      </c>
      <c r="I3" s="53">
        <v>76.600000000000009</v>
      </c>
      <c r="J3" s="53">
        <v>223.76000000000002</v>
      </c>
      <c r="K3" s="53">
        <v>29.09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599</v>
      </c>
      <c r="W3">
        <v>96.74</v>
      </c>
      <c r="X3">
        <v>0</v>
      </c>
      <c r="Y3">
        <v>0</v>
      </c>
      <c r="Z3">
        <v>45.08</v>
      </c>
      <c r="AA3">
        <v>0</v>
      </c>
      <c r="AB3">
        <v>0</v>
      </c>
      <c r="AC3">
        <v>2</v>
      </c>
      <c r="AD3">
        <v>0</v>
      </c>
      <c r="AE3">
        <v>116.09</v>
      </c>
      <c r="AF3">
        <v>0</v>
      </c>
      <c r="AG3">
        <v>48.37</v>
      </c>
      <c r="AH3">
        <v>66.930000000000007</v>
      </c>
      <c r="AI3">
        <v>0</v>
      </c>
      <c r="AJ3">
        <v>9.67</v>
      </c>
      <c r="AK3">
        <v>0</v>
      </c>
      <c r="AL3">
        <v>0</v>
      </c>
      <c r="AM3">
        <v>0</v>
      </c>
      <c r="AN3">
        <v>0.53</v>
      </c>
      <c r="AO3">
        <v>4.84</v>
      </c>
      <c r="AP3">
        <v>0</v>
      </c>
      <c r="AQ3">
        <v>0</v>
      </c>
      <c r="AR3">
        <v>0</v>
      </c>
      <c r="AS3">
        <v>0</v>
      </c>
      <c r="AT3">
        <v>24.18</v>
      </c>
      <c r="AU3">
        <v>5.8</v>
      </c>
      <c r="AV3">
        <v>48.37</v>
      </c>
      <c r="AW3">
        <v>0</v>
      </c>
      <c r="AX3">
        <v>0</v>
      </c>
      <c r="AY3">
        <v>14.22</v>
      </c>
      <c r="AZ3">
        <v>19.350000000000001</v>
      </c>
      <c r="BA3">
        <v>29.09</v>
      </c>
      <c r="BB3">
        <v>4.84</v>
      </c>
      <c r="BC3">
        <v>58.04</v>
      </c>
      <c r="BD3">
        <v>48.37</v>
      </c>
      <c r="BE3">
        <v>14.51</v>
      </c>
      <c r="BF3">
        <v>46.44</v>
      </c>
      <c r="BG3">
        <v>0</v>
      </c>
      <c r="BH3">
        <v>6.77</v>
      </c>
      <c r="BI3">
        <v>19.350000000000001</v>
      </c>
      <c r="BJ3">
        <v>48.37</v>
      </c>
    </row>
    <row r="4" spans="1:62">
      <c r="A4" t="s">
        <v>234</v>
      </c>
      <c r="B4" t="s">
        <v>226</v>
      </c>
      <c r="C4" t="s">
        <v>228</v>
      </c>
      <c r="G4" t="s">
        <v>46</v>
      </c>
      <c r="H4" s="73">
        <v>446.5</v>
      </c>
      <c r="I4" s="46">
        <v>76.600000000000009</v>
      </c>
      <c r="J4" s="46">
        <v>223.76000000000002</v>
      </c>
      <c r="K4" s="46">
        <v>29.09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600</v>
      </c>
      <c r="W4">
        <v>96.74</v>
      </c>
      <c r="X4">
        <v>0</v>
      </c>
      <c r="Y4">
        <v>0</v>
      </c>
      <c r="Z4">
        <v>45.08</v>
      </c>
      <c r="AA4">
        <v>0</v>
      </c>
      <c r="AB4">
        <v>0</v>
      </c>
      <c r="AC4">
        <v>2</v>
      </c>
      <c r="AD4">
        <v>0</v>
      </c>
      <c r="AE4">
        <v>116.09</v>
      </c>
      <c r="AF4">
        <v>0</v>
      </c>
      <c r="AG4">
        <v>48.37</v>
      </c>
      <c r="AH4">
        <v>66.930000000000007</v>
      </c>
      <c r="AI4">
        <v>0</v>
      </c>
      <c r="AJ4">
        <v>9.67</v>
      </c>
      <c r="AK4">
        <v>0</v>
      </c>
      <c r="AL4">
        <v>0</v>
      </c>
      <c r="AM4">
        <v>0</v>
      </c>
      <c r="AN4">
        <v>0.53</v>
      </c>
      <c r="AO4">
        <v>4.84</v>
      </c>
      <c r="AP4">
        <v>0</v>
      </c>
      <c r="AQ4">
        <v>0</v>
      </c>
      <c r="AR4">
        <v>0</v>
      </c>
      <c r="AS4">
        <v>0</v>
      </c>
      <c r="AT4">
        <v>24.18</v>
      </c>
      <c r="AU4">
        <v>5.8</v>
      </c>
      <c r="AV4">
        <v>48.37</v>
      </c>
      <c r="AW4">
        <v>0</v>
      </c>
      <c r="AX4">
        <v>0</v>
      </c>
      <c r="AY4">
        <v>14.22</v>
      </c>
      <c r="AZ4">
        <v>19.350000000000001</v>
      </c>
      <c r="BA4">
        <v>29.09</v>
      </c>
      <c r="BB4">
        <v>4.84</v>
      </c>
      <c r="BC4">
        <v>58.04</v>
      </c>
      <c r="BD4">
        <v>48.37</v>
      </c>
      <c r="BE4">
        <v>14.51</v>
      </c>
      <c r="BF4">
        <v>46.44</v>
      </c>
      <c r="BG4">
        <v>0</v>
      </c>
      <c r="BH4">
        <v>6.77</v>
      </c>
      <c r="BI4">
        <v>19.350000000000001</v>
      </c>
      <c r="BJ4">
        <v>48.37</v>
      </c>
    </row>
    <row r="5" spans="1:62">
      <c r="A5" t="s">
        <v>235</v>
      </c>
      <c r="B5" t="s">
        <v>227</v>
      </c>
      <c r="C5" t="s">
        <v>229</v>
      </c>
      <c r="G5" t="s">
        <v>47</v>
      </c>
      <c r="H5" s="73">
        <v>446.5</v>
      </c>
      <c r="I5" s="46">
        <v>76.600000000000009</v>
      </c>
      <c r="J5" s="46">
        <v>223.76000000000002</v>
      </c>
      <c r="K5" s="46">
        <v>29.09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599</v>
      </c>
      <c r="W5">
        <v>96.74</v>
      </c>
      <c r="X5">
        <v>0</v>
      </c>
      <c r="Y5">
        <v>0</v>
      </c>
      <c r="Z5">
        <v>45.08</v>
      </c>
      <c r="AA5">
        <v>0</v>
      </c>
      <c r="AB5">
        <v>0</v>
      </c>
      <c r="AC5">
        <v>2</v>
      </c>
      <c r="AD5">
        <v>0</v>
      </c>
      <c r="AE5">
        <v>116.09</v>
      </c>
      <c r="AF5">
        <v>0</v>
      </c>
      <c r="AG5">
        <v>48.37</v>
      </c>
      <c r="AH5">
        <v>66.930000000000007</v>
      </c>
      <c r="AI5">
        <v>0</v>
      </c>
      <c r="AJ5">
        <v>9.67</v>
      </c>
      <c r="AK5">
        <v>0</v>
      </c>
      <c r="AL5">
        <v>0</v>
      </c>
      <c r="AM5">
        <v>0</v>
      </c>
      <c r="AN5">
        <v>0.53</v>
      </c>
      <c r="AO5">
        <v>4.84</v>
      </c>
      <c r="AP5">
        <v>0</v>
      </c>
      <c r="AQ5">
        <v>0</v>
      </c>
      <c r="AR5">
        <v>0</v>
      </c>
      <c r="AS5">
        <v>0</v>
      </c>
      <c r="AT5">
        <v>24.18</v>
      </c>
      <c r="AU5">
        <v>5.8</v>
      </c>
      <c r="AV5">
        <v>48.37</v>
      </c>
      <c r="AW5">
        <v>0</v>
      </c>
      <c r="AX5">
        <v>0</v>
      </c>
      <c r="AY5">
        <v>14.22</v>
      </c>
      <c r="AZ5">
        <v>19.350000000000001</v>
      </c>
      <c r="BA5">
        <v>29.09</v>
      </c>
      <c r="BB5">
        <v>4.84</v>
      </c>
      <c r="BC5">
        <v>58.04</v>
      </c>
      <c r="BD5">
        <v>48.37</v>
      </c>
      <c r="BE5">
        <v>14.51</v>
      </c>
      <c r="BF5">
        <v>46.44</v>
      </c>
      <c r="BG5">
        <v>0</v>
      </c>
      <c r="BH5">
        <v>6.77</v>
      </c>
      <c r="BI5">
        <v>19.350000000000001</v>
      </c>
      <c r="BJ5">
        <v>48.37</v>
      </c>
    </row>
    <row r="6" spans="1:62">
      <c r="A6" t="s">
        <v>236</v>
      </c>
      <c r="B6" t="s">
        <v>258</v>
      </c>
      <c r="C6" t="s">
        <v>230</v>
      </c>
      <c r="G6" t="s">
        <v>48</v>
      </c>
      <c r="H6" s="73">
        <v>446.5</v>
      </c>
      <c r="I6" s="46">
        <v>76.600000000000009</v>
      </c>
      <c r="J6" s="46">
        <v>223.76000000000002</v>
      </c>
      <c r="K6" s="46">
        <v>29.09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600</v>
      </c>
      <c r="W6">
        <v>96.74</v>
      </c>
      <c r="X6">
        <v>0</v>
      </c>
      <c r="Y6">
        <v>0</v>
      </c>
      <c r="Z6">
        <v>45.08</v>
      </c>
      <c r="AA6">
        <v>0</v>
      </c>
      <c r="AB6">
        <v>0</v>
      </c>
      <c r="AC6">
        <v>2</v>
      </c>
      <c r="AD6">
        <v>0</v>
      </c>
      <c r="AE6">
        <v>116.09</v>
      </c>
      <c r="AF6">
        <v>0</v>
      </c>
      <c r="AG6">
        <v>48.37</v>
      </c>
      <c r="AH6">
        <v>66.930000000000007</v>
      </c>
      <c r="AI6">
        <v>0</v>
      </c>
      <c r="AJ6">
        <v>9.67</v>
      </c>
      <c r="AK6">
        <v>0</v>
      </c>
      <c r="AL6">
        <v>0</v>
      </c>
      <c r="AM6">
        <v>0</v>
      </c>
      <c r="AN6">
        <v>0.53</v>
      </c>
      <c r="AO6">
        <v>4.84</v>
      </c>
      <c r="AP6">
        <v>0</v>
      </c>
      <c r="AQ6">
        <v>0</v>
      </c>
      <c r="AR6">
        <v>0</v>
      </c>
      <c r="AS6">
        <v>0</v>
      </c>
      <c r="AT6">
        <v>24.18</v>
      </c>
      <c r="AU6">
        <v>5.8</v>
      </c>
      <c r="AV6">
        <v>48.37</v>
      </c>
      <c r="AW6">
        <v>0</v>
      </c>
      <c r="AX6">
        <v>0</v>
      </c>
      <c r="AY6">
        <v>14.22</v>
      </c>
      <c r="AZ6">
        <v>19.350000000000001</v>
      </c>
      <c r="BA6">
        <v>29.09</v>
      </c>
      <c r="BB6">
        <v>4.84</v>
      </c>
      <c r="BC6">
        <v>58.04</v>
      </c>
      <c r="BD6">
        <v>48.37</v>
      </c>
      <c r="BE6">
        <v>14.51</v>
      </c>
      <c r="BF6">
        <v>46.44</v>
      </c>
      <c r="BG6">
        <v>0</v>
      </c>
      <c r="BH6">
        <v>6.77</v>
      </c>
      <c r="BI6">
        <v>19.350000000000001</v>
      </c>
      <c r="BJ6">
        <v>48.37</v>
      </c>
    </row>
    <row r="7" spans="1:62">
      <c r="A7" t="s">
        <v>237</v>
      </c>
      <c r="B7" t="s">
        <v>280</v>
      </c>
      <c r="C7" t="s">
        <v>259</v>
      </c>
      <c r="G7" t="s">
        <v>49</v>
      </c>
      <c r="H7" s="73">
        <v>349.71</v>
      </c>
      <c r="I7" s="46">
        <v>76.600000000000009</v>
      </c>
      <c r="J7" s="46">
        <v>223.67000000000002</v>
      </c>
      <c r="K7" s="46">
        <v>29.09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45.08</v>
      </c>
      <c r="AA7">
        <v>0</v>
      </c>
      <c r="AB7">
        <v>0</v>
      </c>
      <c r="AC7">
        <v>2</v>
      </c>
      <c r="AD7">
        <v>0</v>
      </c>
      <c r="AE7">
        <v>116.09</v>
      </c>
      <c r="AF7">
        <v>0</v>
      </c>
      <c r="AG7">
        <v>48.37</v>
      </c>
      <c r="AH7">
        <v>66.930000000000007</v>
      </c>
      <c r="AI7">
        <v>0</v>
      </c>
      <c r="AJ7">
        <v>9.67</v>
      </c>
      <c r="AK7">
        <v>0</v>
      </c>
      <c r="AL7">
        <v>0</v>
      </c>
      <c r="AM7">
        <v>0</v>
      </c>
      <c r="AN7">
        <v>0.48</v>
      </c>
      <c r="AO7">
        <v>4.84</v>
      </c>
      <c r="AP7">
        <v>0</v>
      </c>
      <c r="AQ7">
        <v>0</v>
      </c>
      <c r="AR7">
        <v>0</v>
      </c>
      <c r="AS7">
        <v>0</v>
      </c>
      <c r="AT7">
        <v>24.18</v>
      </c>
      <c r="AU7">
        <v>5.8</v>
      </c>
      <c r="AV7">
        <v>48.37</v>
      </c>
      <c r="AW7">
        <v>0</v>
      </c>
      <c r="AX7">
        <v>0</v>
      </c>
      <c r="AY7">
        <v>14.13</v>
      </c>
      <c r="AZ7">
        <v>19.350000000000001</v>
      </c>
      <c r="BA7">
        <v>29.09</v>
      </c>
      <c r="BB7">
        <v>4.84</v>
      </c>
      <c r="BC7">
        <v>58.04</v>
      </c>
      <c r="BD7">
        <v>48.37</v>
      </c>
      <c r="BE7">
        <v>14.51</v>
      </c>
      <c r="BF7">
        <v>46.44</v>
      </c>
      <c r="BG7">
        <v>0</v>
      </c>
      <c r="BH7">
        <v>6.77</v>
      </c>
      <c r="BI7">
        <v>19.350000000000001</v>
      </c>
      <c r="BJ7">
        <v>48.37</v>
      </c>
    </row>
    <row r="8" spans="1:62">
      <c r="A8" t="s">
        <v>238</v>
      </c>
      <c r="B8" t="s">
        <v>315</v>
      </c>
      <c r="C8" t="s">
        <v>231</v>
      </c>
      <c r="G8" t="s">
        <v>50</v>
      </c>
      <c r="H8" s="73">
        <v>349.71</v>
      </c>
      <c r="I8" s="46">
        <v>76.600000000000009</v>
      </c>
      <c r="J8" s="46">
        <v>223.67000000000002</v>
      </c>
      <c r="K8" s="46">
        <v>29.09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45.08</v>
      </c>
      <c r="AA8">
        <v>0</v>
      </c>
      <c r="AB8">
        <v>0</v>
      </c>
      <c r="AC8">
        <v>2</v>
      </c>
      <c r="AD8">
        <v>0</v>
      </c>
      <c r="AE8">
        <v>116.09</v>
      </c>
      <c r="AF8">
        <v>0</v>
      </c>
      <c r="AG8">
        <v>48.37</v>
      </c>
      <c r="AH8">
        <v>66.930000000000007</v>
      </c>
      <c r="AI8">
        <v>0</v>
      </c>
      <c r="AJ8">
        <v>9.67</v>
      </c>
      <c r="AK8">
        <v>0</v>
      </c>
      <c r="AL8">
        <v>0</v>
      </c>
      <c r="AM8">
        <v>0</v>
      </c>
      <c r="AN8">
        <v>0.48</v>
      </c>
      <c r="AO8">
        <v>4.84</v>
      </c>
      <c r="AP8">
        <v>0</v>
      </c>
      <c r="AQ8">
        <v>0</v>
      </c>
      <c r="AR8">
        <v>0</v>
      </c>
      <c r="AS8">
        <v>0</v>
      </c>
      <c r="AT8">
        <v>24.18</v>
      </c>
      <c r="AU8">
        <v>5.8</v>
      </c>
      <c r="AV8">
        <v>48.37</v>
      </c>
      <c r="AW8">
        <v>0</v>
      </c>
      <c r="AX8">
        <v>0</v>
      </c>
      <c r="AY8">
        <v>14.13</v>
      </c>
      <c r="AZ8">
        <v>19.350000000000001</v>
      </c>
      <c r="BA8">
        <v>29.09</v>
      </c>
      <c r="BB8">
        <v>4.84</v>
      </c>
      <c r="BC8">
        <v>58.04</v>
      </c>
      <c r="BD8">
        <v>48.37</v>
      </c>
      <c r="BE8">
        <v>14.51</v>
      </c>
      <c r="BF8">
        <v>46.44</v>
      </c>
      <c r="BG8">
        <v>0</v>
      </c>
      <c r="BH8">
        <v>6.77</v>
      </c>
      <c r="BI8">
        <v>19.350000000000001</v>
      </c>
      <c r="BJ8">
        <v>48.37</v>
      </c>
    </row>
    <row r="9" spans="1:62">
      <c r="A9" t="s">
        <v>239</v>
      </c>
      <c r="B9" t="s">
        <v>335</v>
      </c>
      <c r="C9" t="s">
        <v>232</v>
      </c>
      <c r="G9" t="s">
        <v>51</v>
      </c>
      <c r="H9" s="73">
        <v>349.71</v>
      </c>
      <c r="I9" s="46">
        <v>76.600000000000009</v>
      </c>
      <c r="J9" s="46">
        <v>223.67000000000002</v>
      </c>
      <c r="K9" s="46">
        <v>29.09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45.08</v>
      </c>
      <c r="AA9">
        <v>0</v>
      </c>
      <c r="AB9">
        <v>0</v>
      </c>
      <c r="AC9">
        <v>2</v>
      </c>
      <c r="AD9">
        <v>0</v>
      </c>
      <c r="AE9">
        <v>116.09</v>
      </c>
      <c r="AF9">
        <v>0</v>
      </c>
      <c r="AG9">
        <v>48.37</v>
      </c>
      <c r="AH9">
        <v>66.930000000000007</v>
      </c>
      <c r="AI9">
        <v>0</v>
      </c>
      <c r="AJ9">
        <v>9.67</v>
      </c>
      <c r="AK9">
        <v>0</v>
      </c>
      <c r="AL9">
        <v>0</v>
      </c>
      <c r="AM9">
        <v>0</v>
      </c>
      <c r="AN9">
        <v>0.48</v>
      </c>
      <c r="AO9">
        <v>4.84</v>
      </c>
      <c r="AP9">
        <v>0</v>
      </c>
      <c r="AQ9">
        <v>0</v>
      </c>
      <c r="AR9">
        <v>0</v>
      </c>
      <c r="AS9">
        <v>0</v>
      </c>
      <c r="AT9">
        <v>24.18</v>
      </c>
      <c r="AU9">
        <v>5.8</v>
      </c>
      <c r="AV9">
        <v>48.37</v>
      </c>
      <c r="AW9">
        <v>0</v>
      </c>
      <c r="AX9">
        <v>0</v>
      </c>
      <c r="AY9">
        <v>14.13</v>
      </c>
      <c r="AZ9">
        <v>19.350000000000001</v>
      </c>
      <c r="BA9">
        <v>29.09</v>
      </c>
      <c r="BB9">
        <v>4.84</v>
      </c>
      <c r="BC9">
        <v>58.04</v>
      </c>
      <c r="BD9">
        <v>48.37</v>
      </c>
      <c r="BE9">
        <v>14.51</v>
      </c>
      <c r="BF9">
        <v>46.44</v>
      </c>
      <c r="BG9">
        <v>0</v>
      </c>
      <c r="BH9">
        <v>6.77</v>
      </c>
      <c r="BI9">
        <v>19.350000000000001</v>
      </c>
      <c r="BJ9">
        <v>48.37</v>
      </c>
    </row>
    <row r="10" spans="1:62">
      <c r="A10" t="s">
        <v>260</v>
      </c>
      <c r="C10" t="s">
        <v>233</v>
      </c>
      <c r="G10" t="s">
        <v>52</v>
      </c>
      <c r="H10" s="73">
        <v>349.71</v>
      </c>
      <c r="I10" s="46">
        <v>76.600000000000009</v>
      </c>
      <c r="J10" s="46">
        <v>223.67000000000002</v>
      </c>
      <c r="K10" s="46">
        <v>29.09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45.08</v>
      </c>
      <c r="AA10">
        <v>0</v>
      </c>
      <c r="AB10">
        <v>0</v>
      </c>
      <c r="AC10">
        <v>2</v>
      </c>
      <c r="AD10">
        <v>0</v>
      </c>
      <c r="AE10">
        <v>116.09</v>
      </c>
      <c r="AF10">
        <v>0</v>
      </c>
      <c r="AG10">
        <v>48.37</v>
      </c>
      <c r="AH10">
        <v>66.930000000000007</v>
      </c>
      <c r="AI10">
        <v>0</v>
      </c>
      <c r="AJ10">
        <v>9.67</v>
      </c>
      <c r="AK10">
        <v>0</v>
      </c>
      <c r="AL10">
        <v>0</v>
      </c>
      <c r="AM10">
        <v>0</v>
      </c>
      <c r="AN10">
        <v>0.48</v>
      </c>
      <c r="AO10">
        <v>4.84</v>
      </c>
      <c r="AP10">
        <v>0</v>
      </c>
      <c r="AQ10">
        <v>0</v>
      </c>
      <c r="AR10">
        <v>0</v>
      </c>
      <c r="AS10">
        <v>0</v>
      </c>
      <c r="AT10">
        <v>24.18</v>
      </c>
      <c r="AU10">
        <v>5.8</v>
      </c>
      <c r="AV10">
        <v>48.37</v>
      </c>
      <c r="AW10">
        <v>0</v>
      </c>
      <c r="AX10">
        <v>0</v>
      </c>
      <c r="AY10">
        <v>14.13</v>
      </c>
      <c r="AZ10">
        <v>19.350000000000001</v>
      </c>
      <c r="BA10">
        <v>29.09</v>
      </c>
      <c r="BB10">
        <v>4.84</v>
      </c>
      <c r="BC10">
        <v>58.04</v>
      </c>
      <c r="BD10">
        <v>48.37</v>
      </c>
      <c r="BE10">
        <v>14.51</v>
      </c>
      <c r="BF10">
        <v>46.44</v>
      </c>
      <c r="BG10">
        <v>0</v>
      </c>
      <c r="BH10">
        <v>6.77</v>
      </c>
      <c r="BI10">
        <v>19.350000000000001</v>
      </c>
      <c r="BJ10">
        <v>48.37</v>
      </c>
    </row>
    <row r="11" spans="1:62">
      <c r="A11" t="s">
        <v>240</v>
      </c>
      <c r="C11" t="s">
        <v>316</v>
      </c>
      <c r="G11" t="s">
        <v>53</v>
      </c>
      <c r="H11" s="73">
        <v>349.71</v>
      </c>
      <c r="I11" s="46">
        <v>76.600000000000009</v>
      </c>
      <c r="J11" s="46">
        <v>175.21</v>
      </c>
      <c r="K11" s="46">
        <v>29.09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45.08</v>
      </c>
      <c r="AA11">
        <v>0</v>
      </c>
      <c r="AB11">
        <v>0</v>
      </c>
      <c r="AC11">
        <v>2</v>
      </c>
      <c r="AD11">
        <v>0</v>
      </c>
      <c r="AE11">
        <v>116.09</v>
      </c>
      <c r="AF11">
        <v>0</v>
      </c>
      <c r="AG11">
        <v>0</v>
      </c>
      <c r="AH11">
        <v>66.930000000000007</v>
      </c>
      <c r="AI11">
        <v>0</v>
      </c>
      <c r="AJ11">
        <v>9.67</v>
      </c>
      <c r="AK11">
        <v>0</v>
      </c>
      <c r="AL11">
        <v>0</v>
      </c>
      <c r="AM11">
        <v>0</v>
      </c>
      <c r="AN11">
        <v>0.48</v>
      </c>
      <c r="AO11">
        <v>4.84</v>
      </c>
      <c r="AP11">
        <v>0</v>
      </c>
      <c r="AQ11">
        <v>0</v>
      </c>
      <c r="AR11">
        <v>0</v>
      </c>
      <c r="AS11">
        <v>0</v>
      </c>
      <c r="AT11">
        <v>24.18</v>
      </c>
      <c r="AU11">
        <v>5.8</v>
      </c>
      <c r="AV11">
        <v>48.37</v>
      </c>
      <c r="AW11">
        <v>0</v>
      </c>
      <c r="AX11">
        <v>0</v>
      </c>
      <c r="AY11">
        <v>14.04</v>
      </c>
      <c r="AZ11">
        <v>19.350000000000001</v>
      </c>
      <c r="BA11">
        <v>29.09</v>
      </c>
      <c r="BB11">
        <v>4.84</v>
      </c>
      <c r="BC11">
        <v>58.04</v>
      </c>
      <c r="BD11">
        <v>48.37</v>
      </c>
      <c r="BE11">
        <v>14.51</v>
      </c>
      <c r="BF11">
        <v>46.44</v>
      </c>
      <c r="BG11">
        <v>0</v>
      </c>
      <c r="BH11">
        <v>6.77</v>
      </c>
      <c r="BI11">
        <v>19.350000000000001</v>
      </c>
      <c r="BJ11">
        <v>48.37</v>
      </c>
    </row>
    <row r="12" spans="1:62">
      <c r="A12" t="s">
        <v>241</v>
      </c>
      <c r="C12" t="s">
        <v>336</v>
      </c>
      <c r="G12" t="s">
        <v>54</v>
      </c>
      <c r="H12" s="73">
        <v>349.71</v>
      </c>
      <c r="I12" s="46">
        <v>76.600000000000009</v>
      </c>
      <c r="J12" s="46">
        <v>175.21</v>
      </c>
      <c r="K12" s="46">
        <v>29.09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45.08</v>
      </c>
      <c r="AA12">
        <v>0</v>
      </c>
      <c r="AB12">
        <v>0</v>
      </c>
      <c r="AC12">
        <v>2</v>
      </c>
      <c r="AD12">
        <v>0</v>
      </c>
      <c r="AE12">
        <v>116.09</v>
      </c>
      <c r="AF12">
        <v>0</v>
      </c>
      <c r="AG12">
        <v>0</v>
      </c>
      <c r="AH12">
        <v>66.930000000000007</v>
      </c>
      <c r="AI12">
        <v>0</v>
      </c>
      <c r="AJ12">
        <v>9.67</v>
      </c>
      <c r="AK12">
        <v>0</v>
      </c>
      <c r="AL12">
        <v>0</v>
      </c>
      <c r="AM12">
        <v>0</v>
      </c>
      <c r="AN12">
        <v>0.48</v>
      </c>
      <c r="AO12">
        <v>4.84</v>
      </c>
      <c r="AP12">
        <v>0</v>
      </c>
      <c r="AQ12">
        <v>0</v>
      </c>
      <c r="AR12">
        <v>0</v>
      </c>
      <c r="AS12">
        <v>0</v>
      </c>
      <c r="AT12">
        <v>24.18</v>
      </c>
      <c r="AU12">
        <v>5.8</v>
      </c>
      <c r="AV12">
        <v>48.37</v>
      </c>
      <c r="AW12">
        <v>0</v>
      </c>
      <c r="AX12">
        <v>0</v>
      </c>
      <c r="AY12">
        <v>14.04</v>
      </c>
      <c r="AZ12">
        <v>19.350000000000001</v>
      </c>
      <c r="BA12">
        <v>29.09</v>
      </c>
      <c r="BB12">
        <v>4.84</v>
      </c>
      <c r="BC12">
        <v>58.04</v>
      </c>
      <c r="BD12">
        <v>48.37</v>
      </c>
      <c r="BE12">
        <v>14.51</v>
      </c>
      <c r="BF12">
        <v>46.44</v>
      </c>
      <c r="BG12">
        <v>0</v>
      </c>
      <c r="BH12">
        <v>6.77</v>
      </c>
      <c r="BI12">
        <v>19.350000000000001</v>
      </c>
      <c r="BJ12">
        <v>48.37</v>
      </c>
    </row>
    <row r="13" spans="1:62">
      <c r="A13" t="s">
        <v>242</v>
      </c>
      <c r="G13" t="s">
        <v>55</v>
      </c>
      <c r="H13" s="73">
        <v>349.71</v>
      </c>
      <c r="I13" s="46">
        <v>76.600000000000009</v>
      </c>
      <c r="J13" s="46">
        <v>175.21</v>
      </c>
      <c r="K13" s="46">
        <v>29.09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45.08</v>
      </c>
      <c r="AA13">
        <v>0</v>
      </c>
      <c r="AB13">
        <v>0</v>
      </c>
      <c r="AC13">
        <v>2</v>
      </c>
      <c r="AD13">
        <v>0</v>
      </c>
      <c r="AE13">
        <v>116.09</v>
      </c>
      <c r="AF13">
        <v>0</v>
      </c>
      <c r="AG13">
        <v>0</v>
      </c>
      <c r="AH13">
        <v>66.930000000000007</v>
      </c>
      <c r="AI13">
        <v>0</v>
      </c>
      <c r="AJ13">
        <v>9.67</v>
      </c>
      <c r="AK13">
        <v>0</v>
      </c>
      <c r="AL13">
        <v>0</v>
      </c>
      <c r="AM13">
        <v>0</v>
      </c>
      <c r="AN13">
        <v>0.48</v>
      </c>
      <c r="AO13">
        <v>4.84</v>
      </c>
      <c r="AP13">
        <v>0</v>
      </c>
      <c r="AQ13">
        <v>0</v>
      </c>
      <c r="AR13">
        <v>0</v>
      </c>
      <c r="AS13">
        <v>0</v>
      </c>
      <c r="AT13">
        <v>24.18</v>
      </c>
      <c r="AU13">
        <v>5.8</v>
      </c>
      <c r="AV13">
        <v>48.37</v>
      </c>
      <c r="AW13">
        <v>0</v>
      </c>
      <c r="AX13">
        <v>0</v>
      </c>
      <c r="AY13">
        <v>14.04</v>
      </c>
      <c r="AZ13">
        <v>19.350000000000001</v>
      </c>
      <c r="BA13">
        <v>29.09</v>
      </c>
      <c r="BB13">
        <v>4.84</v>
      </c>
      <c r="BC13">
        <v>58.04</v>
      </c>
      <c r="BD13">
        <v>48.37</v>
      </c>
      <c r="BE13">
        <v>14.51</v>
      </c>
      <c r="BF13">
        <v>46.44</v>
      </c>
      <c r="BG13">
        <v>0</v>
      </c>
      <c r="BH13">
        <v>6.77</v>
      </c>
      <c r="BI13">
        <v>19.350000000000001</v>
      </c>
      <c r="BJ13">
        <v>48.37</v>
      </c>
    </row>
    <row r="14" spans="1:62">
      <c r="A14" t="s">
        <v>243</v>
      </c>
      <c r="G14" t="s">
        <v>56</v>
      </c>
      <c r="H14" s="73">
        <v>349.71</v>
      </c>
      <c r="I14" s="46">
        <v>76.600000000000009</v>
      </c>
      <c r="J14" s="46">
        <v>175.21</v>
      </c>
      <c r="K14" s="46">
        <v>29.09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45.08</v>
      </c>
      <c r="AA14">
        <v>0</v>
      </c>
      <c r="AB14">
        <v>0</v>
      </c>
      <c r="AC14">
        <v>2</v>
      </c>
      <c r="AD14">
        <v>0</v>
      </c>
      <c r="AE14">
        <v>116.09</v>
      </c>
      <c r="AF14">
        <v>0</v>
      </c>
      <c r="AG14">
        <v>0</v>
      </c>
      <c r="AH14">
        <v>66.930000000000007</v>
      </c>
      <c r="AI14">
        <v>0</v>
      </c>
      <c r="AJ14">
        <v>9.67</v>
      </c>
      <c r="AK14">
        <v>0</v>
      </c>
      <c r="AL14">
        <v>0</v>
      </c>
      <c r="AM14">
        <v>0</v>
      </c>
      <c r="AN14">
        <v>0.48</v>
      </c>
      <c r="AO14">
        <v>4.84</v>
      </c>
      <c r="AP14">
        <v>0</v>
      </c>
      <c r="AQ14">
        <v>0</v>
      </c>
      <c r="AR14">
        <v>0</v>
      </c>
      <c r="AS14">
        <v>0</v>
      </c>
      <c r="AT14">
        <v>24.18</v>
      </c>
      <c r="AU14">
        <v>5.8</v>
      </c>
      <c r="AV14">
        <v>48.37</v>
      </c>
      <c r="AW14">
        <v>0</v>
      </c>
      <c r="AX14">
        <v>0</v>
      </c>
      <c r="AY14">
        <v>14.04</v>
      </c>
      <c r="AZ14">
        <v>19.350000000000001</v>
      </c>
      <c r="BA14">
        <v>29.09</v>
      </c>
      <c r="BB14">
        <v>4.84</v>
      </c>
      <c r="BC14">
        <v>58.04</v>
      </c>
      <c r="BD14">
        <v>48.37</v>
      </c>
      <c r="BE14">
        <v>14.51</v>
      </c>
      <c r="BF14">
        <v>46.44</v>
      </c>
      <c r="BG14">
        <v>0</v>
      </c>
      <c r="BH14">
        <v>6.77</v>
      </c>
      <c r="BI14">
        <v>19.350000000000001</v>
      </c>
      <c r="BJ14">
        <v>48.37</v>
      </c>
    </row>
    <row r="15" spans="1:62">
      <c r="A15" t="s">
        <v>244</v>
      </c>
      <c r="G15" t="s">
        <v>57</v>
      </c>
      <c r="H15" s="73">
        <v>349.71</v>
      </c>
      <c r="I15" s="46">
        <v>76.600000000000009</v>
      </c>
      <c r="J15" s="46">
        <v>175.12</v>
      </c>
      <c r="K15" s="46">
        <v>29.09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45.08</v>
      </c>
      <c r="AA15">
        <v>0</v>
      </c>
      <c r="AB15">
        <v>0</v>
      </c>
      <c r="AC15">
        <v>2</v>
      </c>
      <c r="AD15">
        <v>0</v>
      </c>
      <c r="AE15">
        <v>116.09</v>
      </c>
      <c r="AF15">
        <v>0</v>
      </c>
      <c r="AG15">
        <v>0</v>
      </c>
      <c r="AH15">
        <v>66.930000000000007</v>
      </c>
      <c r="AI15">
        <v>0</v>
      </c>
      <c r="AJ15">
        <v>9.67</v>
      </c>
      <c r="AK15">
        <v>0</v>
      </c>
      <c r="AL15">
        <v>0</v>
      </c>
      <c r="AM15">
        <v>0</v>
      </c>
      <c r="AN15">
        <v>0.48</v>
      </c>
      <c r="AO15">
        <v>4.84</v>
      </c>
      <c r="AP15">
        <v>0</v>
      </c>
      <c r="AQ15">
        <v>0</v>
      </c>
      <c r="AR15">
        <v>0</v>
      </c>
      <c r="AS15">
        <v>0</v>
      </c>
      <c r="AT15">
        <v>24.18</v>
      </c>
      <c r="AU15">
        <v>5.8</v>
      </c>
      <c r="AV15">
        <v>48.37</v>
      </c>
      <c r="AW15">
        <v>0</v>
      </c>
      <c r="AX15">
        <v>0</v>
      </c>
      <c r="AY15">
        <v>13.95</v>
      </c>
      <c r="AZ15">
        <v>19.350000000000001</v>
      </c>
      <c r="BA15">
        <v>29.09</v>
      </c>
      <c r="BB15">
        <v>4.84</v>
      </c>
      <c r="BC15">
        <v>58.04</v>
      </c>
      <c r="BD15">
        <v>48.37</v>
      </c>
      <c r="BE15">
        <v>14.51</v>
      </c>
      <c r="BF15">
        <v>46.44</v>
      </c>
      <c r="BG15">
        <v>0</v>
      </c>
      <c r="BH15">
        <v>6.77</v>
      </c>
      <c r="BI15">
        <v>19.350000000000001</v>
      </c>
      <c r="BJ15">
        <v>48.37</v>
      </c>
    </row>
    <row r="16" spans="1:62">
      <c r="A16" t="s">
        <v>245</v>
      </c>
      <c r="G16" t="s">
        <v>58</v>
      </c>
      <c r="H16" s="73">
        <v>349.71</v>
      </c>
      <c r="I16" s="46">
        <v>76.600000000000009</v>
      </c>
      <c r="J16" s="46">
        <v>175.12</v>
      </c>
      <c r="K16" s="46">
        <v>29.09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45.08</v>
      </c>
      <c r="AA16">
        <v>0</v>
      </c>
      <c r="AB16">
        <v>0</v>
      </c>
      <c r="AC16">
        <v>2</v>
      </c>
      <c r="AD16">
        <v>0</v>
      </c>
      <c r="AE16">
        <v>116.09</v>
      </c>
      <c r="AF16">
        <v>0</v>
      </c>
      <c r="AG16">
        <v>0</v>
      </c>
      <c r="AH16">
        <v>66.930000000000007</v>
      </c>
      <c r="AI16">
        <v>0</v>
      </c>
      <c r="AJ16">
        <v>9.67</v>
      </c>
      <c r="AK16">
        <v>0</v>
      </c>
      <c r="AL16">
        <v>0</v>
      </c>
      <c r="AM16">
        <v>0</v>
      </c>
      <c r="AN16">
        <v>0.48</v>
      </c>
      <c r="AO16">
        <v>4.84</v>
      </c>
      <c r="AP16">
        <v>0</v>
      </c>
      <c r="AQ16">
        <v>0</v>
      </c>
      <c r="AR16">
        <v>0</v>
      </c>
      <c r="AS16">
        <v>0</v>
      </c>
      <c r="AT16">
        <v>24.18</v>
      </c>
      <c r="AU16">
        <v>5.8</v>
      </c>
      <c r="AV16">
        <v>48.37</v>
      </c>
      <c r="AW16">
        <v>0</v>
      </c>
      <c r="AX16">
        <v>0</v>
      </c>
      <c r="AY16">
        <v>13.95</v>
      </c>
      <c r="AZ16">
        <v>19.350000000000001</v>
      </c>
      <c r="BA16">
        <v>29.09</v>
      </c>
      <c r="BB16">
        <v>4.84</v>
      </c>
      <c r="BC16">
        <v>58.04</v>
      </c>
      <c r="BD16">
        <v>48.37</v>
      </c>
      <c r="BE16">
        <v>14.51</v>
      </c>
      <c r="BF16">
        <v>46.44</v>
      </c>
      <c r="BG16">
        <v>0</v>
      </c>
      <c r="BH16">
        <v>6.77</v>
      </c>
      <c r="BI16">
        <v>19.350000000000001</v>
      </c>
      <c r="BJ16">
        <v>48.37</v>
      </c>
    </row>
    <row r="17" spans="1:62">
      <c r="A17" t="s">
        <v>246</v>
      </c>
      <c r="G17" t="s">
        <v>59</v>
      </c>
      <c r="H17" s="73">
        <v>349.71</v>
      </c>
      <c r="I17" s="46">
        <v>76.600000000000009</v>
      </c>
      <c r="J17" s="46">
        <v>175.12</v>
      </c>
      <c r="K17" s="46">
        <v>29.09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45.08</v>
      </c>
      <c r="AA17">
        <v>0</v>
      </c>
      <c r="AB17">
        <v>0</v>
      </c>
      <c r="AC17">
        <v>2</v>
      </c>
      <c r="AD17">
        <v>0</v>
      </c>
      <c r="AE17">
        <v>116.09</v>
      </c>
      <c r="AF17">
        <v>0</v>
      </c>
      <c r="AG17">
        <v>0</v>
      </c>
      <c r="AH17">
        <v>66.930000000000007</v>
      </c>
      <c r="AI17">
        <v>0</v>
      </c>
      <c r="AJ17">
        <v>9.67</v>
      </c>
      <c r="AK17">
        <v>0</v>
      </c>
      <c r="AL17">
        <v>0</v>
      </c>
      <c r="AM17">
        <v>0</v>
      </c>
      <c r="AN17">
        <v>0.48</v>
      </c>
      <c r="AO17">
        <v>4.84</v>
      </c>
      <c r="AP17">
        <v>0</v>
      </c>
      <c r="AQ17">
        <v>0</v>
      </c>
      <c r="AR17">
        <v>0</v>
      </c>
      <c r="AS17">
        <v>0</v>
      </c>
      <c r="AT17">
        <v>24.18</v>
      </c>
      <c r="AU17">
        <v>5.8</v>
      </c>
      <c r="AV17">
        <v>48.37</v>
      </c>
      <c r="AW17">
        <v>0</v>
      </c>
      <c r="AX17">
        <v>0</v>
      </c>
      <c r="AY17">
        <v>13.95</v>
      </c>
      <c r="AZ17">
        <v>19.350000000000001</v>
      </c>
      <c r="BA17">
        <v>29.09</v>
      </c>
      <c r="BB17">
        <v>4.84</v>
      </c>
      <c r="BC17">
        <v>58.04</v>
      </c>
      <c r="BD17">
        <v>48.37</v>
      </c>
      <c r="BE17">
        <v>14.51</v>
      </c>
      <c r="BF17">
        <v>46.44</v>
      </c>
      <c r="BG17">
        <v>0</v>
      </c>
      <c r="BH17">
        <v>6.77</v>
      </c>
      <c r="BI17">
        <v>19.350000000000001</v>
      </c>
      <c r="BJ17">
        <v>48.37</v>
      </c>
    </row>
    <row r="18" spans="1:62">
      <c r="A18" t="s">
        <v>247</v>
      </c>
      <c r="G18" t="s">
        <v>60</v>
      </c>
      <c r="H18" s="73">
        <v>349.71</v>
      </c>
      <c r="I18" s="46">
        <v>76.600000000000009</v>
      </c>
      <c r="J18" s="46">
        <v>175.12</v>
      </c>
      <c r="K18" s="46">
        <v>29.09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45.08</v>
      </c>
      <c r="AA18">
        <v>0</v>
      </c>
      <c r="AB18">
        <v>0</v>
      </c>
      <c r="AC18">
        <v>2</v>
      </c>
      <c r="AD18">
        <v>0</v>
      </c>
      <c r="AE18">
        <v>116.09</v>
      </c>
      <c r="AF18">
        <v>0</v>
      </c>
      <c r="AG18">
        <v>0</v>
      </c>
      <c r="AH18">
        <v>66.930000000000007</v>
      </c>
      <c r="AI18">
        <v>0</v>
      </c>
      <c r="AJ18">
        <v>9.67</v>
      </c>
      <c r="AK18">
        <v>0</v>
      </c>
      <c r="AL18">
        <v>0</v>
      </c>
      <c r="AM18">
        <v>0</v>
      </c>
      <c r="AN18">
        <v>0.48</v>
      </c>
      <c r="AO18">
        <v>4.84</v>
      </c>
      <c r="AP18">
        <v>0</v>
      </c>
      <c r="AQ18">
        <v>0</v>
      </c>
      <c r="AR18">
        <v>0</v>
      </c>
      <c r="AS18">
        <v>0</v>
      </c>
      <c r="AT18">
        <v>24.18</v>
      </c>
      <c r="AU18">
        <v>5.8</v>
      </c>
      <c r="AV18">
        <v>48.37</v>
      </c>
      <c r="AW18">
        <v>0</v>
      </c>
      <c r="AX18">
        <v>0</v>
      </c>
      <c r="AY18">
        <v>13.95</v>
      </c>
      <c r="AZ18">
        <v>19.350000000000001</v>
      </c>
      <c r="BA18">
        <v>29.09</v>
      </c>
      <c r="BB18">
        <v>4.84</v>
      </c>
      <c r="BC18">
        <v>58.04</v>
      </c>
      <c r="BD18">
        <v>48.37</v>
      </c>
      <c r="BE18">
        <v>14.51</v>
      </c>
      <c r="BF18">
        <v>46.44</v>
      </c>
      <c r="BG18">
        <v>0</v>
      </c>
      <c r="BH18">
        <v>6.77</v>
      </c>
      <c r="BI18">
        <v>19.350000000000001</v>
      </c>
      <c r="BJ18">
        <v>48.37</v>
      </c>
    </row>
    <row r="19" spans="1:62">
      <c r="A19" t="s">
        <v>261</v>
      </c>
      <c r="G19" t="s">
        <v>61</v>
      </c>
      <c r="H19" s="73">
        <v>349.71</v>
      </c>
      <c r="I19" s="46">
        <v>76.600000000000009</v>
      </c>
      <c r="J19" s="46">
        <v>174.93</v>
      </c>
      <c r="K19" s="46">
        <v>29.09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45.08</v>
      </c>
      <c r="AA19">
        <v>0</v>
      </c>
      <c r="AB19">
        <v>0</v>
      </c>
      <c r="AC19">
        <v>2</v>
      </c>
      <c r="AD19">
        <v>0</v>
      </c>
      <c r="AE19">
        <v>116.09</v>
      </c>
      <c r="AF19">
        <v>0</v>
      </c>
      <c r="AG19">
        <v>0</v>
      </c>
      <c r="AH19">
        <v>66.930000000000007</v>
      </c>
      <c r="AI19">
        <v>0</v>
      </c>
      <c r="AJ19">
        <v>9.67</v>
      </c>
      <c r="AK19">
        <v>0</v>
      </c>
      <c r="AL19">
        <v>0</v>
      </c>
      <c r="AM19">
        <v>0</v>
      </c>
      <c r="AN19">
        <v>0.48</v>
      </c>
      <c r="AO19">
        <v>4.84</v>
      </c>
      <c r="AP19">
        <v>0</v>
      </c>
      <c r="AQ19">
        <v>0</v>
      </c>
      <c r="AR19">
        <v>0</v>
      </c>
      <c r="AS19">
        <v>0</v>
      </c>
      <c r="AT19">
        <v>24.18</v>
      </c>
      <c r="AU19">
        <v>5.8</v>
      </c>
      <c r="AV19">
        <v>48.37</v>
      </c>
      <c r="AW19">
        <v>0</v>
      </c>
      <c r="AX19">
        <v>0</v>
      </c>
      <c r="AY19">
        <v>13.76</v>
      </c>
      <c r="AZ19">
        <v>19.350000000000001</v>
      </c>
      <c r="BA19">
        <v>29.09</v>
      </c>
      <c r="BB19">
        <v>4.84</v>
      </c>
      <c r="BC19">
        <v>58.04</v>
      </c>
      <c r="BD19">
        <v>48.37</v>
      </c>
      <c r="BE19">
        <v>14.51</v>
      </c>
      <c r="BF19">
        <v>46.44</v>
      </c>
      <c r="BG19">
        <v>0</v>
      </c>
      <c r="BH19">
        <v>6.77</v>
      </c>
      <c r="BI19">
        <v>19.350000000000001</v>
      </c>
      <c r="BJ19">
        <v>48.37</v>
      </c>
    </row>
    <row r="20" spans="1:62">
      <c r="A20" t="s">
        <v>262</v>
      </c>
      <c r="G20" t="s">
        <v>62</v>
      </c>
      <c r="H20" s="73">
        <v>349.71</v>
      </c>
      <c r="I20" s="46">
        <v>76.600000000000009</v>
      </c>
      <c r="J20" s="46">
        <v>174.93</v>
      </c>
      <c r="K20" s="46">
        <v>29.09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45.08</v>
      </c>
      <c r="AA20">
        <v>0</v>
      </c>
      <c r="AB20">
        <v>0</v>
      </c>
      <c r="AC20">
        <v>2</v>
      </c>
      <c r="AD20">
        <v>0</v>
      </c>
      <c r="AE20">
        <v>116.09</v>
      </c>
      <c r="AF20">
        <v>0</v>
      </c>
      <c r="AG20">
        <v>0</v>
      </c>
      <c r="AH20">
        <v>66.930000000000007</v>
      </c>
      <c r="AI20">
        <v>0</v>
      </c>
      <c r="AJ20">
        <v>9.67</v>
      </c>
      <c r="AK20">
        <v>0</v>
      </c>
      <c r="AL20">
        <v>0</v>
      </c>
      <c r="AM20">
        <v>0</v>
      </c>
      <c r="AN20">
        <v>0.48</v>
      </c>
      <c r="AO20">
        <v>4.84</v>
      </c>
      <c r="AP20">
        <v>0</v>
      </c>
      <c r="AQ20">
        <v>0</v>
      </c>
      <c r="AR20">
        <v>0</v>
      </c>
      <c r="AS20">
        <v>0</v>
      </c>
      <c r="AT20">
        <v>24.18</v>
      </c>
      <c r="AU20">
        <v>5.8</v>
      </c>
      <c r="AV20">
        <v>48.37</v>
      </c>
      <c r="AW20">
        <v>0</v>
      </c>
      <c r="AX20">
        <v>0</v>
      </c>
      <c r="AY20">
        <v>13.76</v>
      </c>
      <c r="AZ20">
        <v>19.350000000000001</v>
      </c>
      <c r="BA20">
        <v>29.09</v>
      </c>
      <c r="BB20">
        <v>4.84</v>
      </c>
      <c r="BC20">
        <v>58.04</v>
      </c>
      <c r="BD20">
        <v>48.37</v>
      </c>
      <c r="BE20">
        <v>14.51</v>
      </c>
      <c r="BF20">
        <v>46.44</v>
      </c>
      <c r="BG20">
        <v>0</v>
      </c>
      <c r="BH20">
        <v>6.77</v>
      </c>
      <c r="BI20">
        <v>19.350000000000001</v>
      </c>
      <c r="BJ20">
        <v>48.37</v>
      </c>
    </row>
    <row r="21" spans="1:62">
      <c r="A21" t="s">
        <v>248</v>
      </c>
      <c r="G21" t="s">
        <v>63</v>
      </c>
      <c r="H21" s="73">
        <v>349.71</v>
      </c>
      <c r="I21" s="46">
        <v>76.600000000000009</v>
      </c>
      <c r="J21" s="46">
        <v>174.93</v>
      </c>
      <c r="K21" s="46">
        <v>29.09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45.08</v>
      </c>
      <c r="AA21">
        <v>0</v>
      </c>
      <c r="AB21">
        <v>0</v>
      </c>
      <c r="AC21">
        <v>2</v>
      </c>
      <c r="AD21">
        <v>0</v>
      </c>
      <c r="AE21">
        <v>116.09</v>
      </c>
      <c r="AF21">
        <v>0</v>
      </c>
      <c r="AG21">
        <v>0</v>
      </c>
      <c r="AH21">
        <v>66.930000000000007</v>
      </c>
      <c r="AI21">
        <v>0</v>
      </c>
      <c r="AJ21">
        <v>9.67</v>
      </c>
      <c r="AK21">
        <v>0</v>
      </c>
      <c r="AL21">
        <v>0</v>
      </c>
      <c r="AM21">
        <v>0</v>
      </c>
      <c r="AN21">
        <v>0.48</v>
      </c>
      <c r="AO21">
        <v>4.84</v>
      </c>
      <c r="AP21">
        <v>0</v>
      </c>
      <c r="AQ21">
        <v>0</v>
      </c>
      <c r="AR21">
        <v>0</v>
      </c>
      <c r="AS21">
        <v>0</v>
      </c>
      <c r="AT21">
        <v>24.18</v>
      </c>
      <c r="AU21">
        <v>5.8</v>
      </c>
      <c r="AV21">
        <v>48.37</v>
      </c>
      <c r="AW21">
        <v>0</v>
      </c>
      <c r="AX21">
        <v>0</v>
      </c>
      <c r="AY21">
        <v>13.76</v>
      </c>
      <c r="AZ21">
        <v>19.350000000000001</v>
      </c>
      <c r="BA21">
        <v>29.09</v>
      </c>
      <c r="BB21">
        <v>4.84</v>
      </c>
      <c r="BC21">
        <v>58.04</v>
      </c>
      <c r="BD21">
        <v>48.37</v>
      </c>
      <c r="BE21">
        <v>14.51</v>
      </c>
      <c r="BF21">
        <v>46.44</v>
      </c>
      <c r="BG21">
        <v>0</v>
      </c>
      <c r="BH21">
        <v>6.77</v>
      </c>
      <c r="BI21">
        <v>19.350000000000001</v>
      </c>
      <c r="BJ21">
        <v>48.37</v>
      </c>
    </row>
    <row r="22" spans="1:62">
      <c r="A22" t="s">
        <v>249</v>
      </c>
      <c r="G22" t="s">
        <v>64</v>
      </c>
      <c r="H22" s="73">
        <v>349.71</v>
      </c>
      <c r="I22" s="46">
        <v>76.600000000000009</v>
      </c>
      <c r="J22" s="46">
        <v>174.93</v>
      </c>
      <c r="K22" s="46">
        <v>29.09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45.08</v>
      </c>
      <c r="AA22">
        <v>0</v>
      </c>
      <c r="AB22">
        <v>0</v>
      </c>
      <c r="AC22">
        <v>2</v>
      </c>
      <c r="AD22">
        <v>0</v>
      </c>
      <c r="AE22">
        <v>116.09</v>
      </c>
      <c r="AF22">
        <v>0</v>
      </c>
      <c r="AG22">
        <v>0</v>
      </c>
      <c r="AH22">
        <v>66.930000000000007</v>
      </c>
      <c r="AI22">
        <v>0</v>
      </c>
      <c r="AJ22">
        <v>9.67</v>
      </c>
      <c r="AK22">
        <v>0</v>
      </c>
      <c r="AL22">
        <v>0</v>
      </c>
      <c r="AM22">
        <v>0</v>
      </c>
      <c r="AN22">
        <v>0.48</v>
      </c>
      <c r="AO22">
        <v>4.84</v>
      </c>
      <c r="AP22">
        <v>0</v>
      </c>
      <c r="AQ22">
        <v>0</v>
      </c>
      <c r="AR22">
        <v>0</v>
      </c>
      <c r="AS22">
        <v>0</v>
      </c>
      <c r="AT22">
        <v>24.18</v>
      </c>
      <c r="AU22">
        <v>5.8</v>
      </c>
      <c r="AV22">
        <v>48.37</v>
      </c>
      <c r="AW22">
        <v>0</v>
      </c>
      <c r="AX22">
        <v>0</v>
      </c>
      <c r="AY22">
        <v>13.76</v>
      </c>
      <c r="AZ22">
        <v>19.350000000000001</v>
      </c>
      <c r="BA22">
        <v>29.09</v>
      </c>
      <c r="BB22">
        <v>4.84</v>
      </c>
      <c r="BC22">
        <v>58.04</v>
      </c>
      <c r="BD22">
        <v>48.37</v>
      </c>
      <c r="BE22">
        <v>14.51</v>
      </c>
      <c r="BF22">
        <v>46.44</v>
      </c>
      <c r="BG22">
        <v>0</v>
      </c>
      <c r="BH22">
        <v>6.77</v>
      </c>
      <c r="BI22">
        <v>19.350000000000001</v>
      </c>
      <c r="BJ22">
        <v>48.37</v>
      </c>
    </row>
    <row r="23" spans="1:62">
      <c r="A23" t="s">
        <v>250</v>
      </c>
      <c r="G23" t="s">
        <v>65</v>
      </c>
      <c r="H23" s="73">
        <v>349.71</v>
      </c>
      <c r="I23" s="46">
        <v>76.600000000000009</v>
      </c>
      <c r="J23" s="46">
        <v>174.74</v>
      </c>
      <c r="K23" s="46">
        <v>29.09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45.08</v>
      </c>
      <c r="AA23">
        <v>0</v>
      </c>
      <c r="AB23">
        <v>0</v>
      </c>
      <c r="AC23">
        <v>0</v>
      </c>
      <c r="AD23">
        <v>0</v>
      </c>
      <c r="AE23">
        <v>116.09</v>
      </c>
      <c r="AF23">
        <v>0</v>
      </c>
      <c r="AG23">
        <v>0</v>
      </c>
      <c r="AH23">
        <v>0</v>
      </c>
      <c r="AI23">
        <v>0</v>
      </c>
      <c r="AJ23">
        <v>9.67</v>
      </c>
      <c r="AK23">
        <v>0</v>
      </c>
      <c r="AL23">
        <v>0</v>
      </c>
      <c r="AM23">
        <v>0</v>
      </c>
      <c r="AN23">
        <v>0.48</v>
      </c>
      <c r="AO23">
        <v>4.84</v>
      </c>
      <c r="AP23">
        <v>0</v>
      </c>
      <c r="AQ23">
        <v>66.930000000000007</v>
      </c>
      <c r="AR23">
        <v>0</v>
      </c>
      <c r="AS23">
        <v>0</v>
      </c>
      <c r="AT23">
        <v>24.18</v>
      </c>
      <c r="AU23">
        <v>5.8</v>
      </c>
      <c r="AV23">
        <v>48.37</v>
      </c>
      <c r="AW23">
        <v>0</v>
      </c>
      <c r="AX23">
        <v>0</v>
      </c>
      <c r="AY23">
        <v>13.57</v>
      </c>
      <c r="AZ23">
        <v>19.350000000000001</v>
      </c>
      <c r="BA23">
        <v>29.09</v>
      </c>
      <c r="BB23">
        <v>4.84</v>
      </c>
      <c r="BC23">
        <v>58.04</v>
      </c>
      <c r="BD23">
        <v>48.37</v>
      </c>
      <c r="BE23">
        <v>14.51</v>
      </c>
      <c r="BF23">
        <v>46.44</v>
      </c>
      <c r="BG23">
        <v>0</v>
      </c>
      <c r="BH23">
        <v>6.77</v>
      </c>
      <c r="BI23">
        <v>19.350000000000001</v>
      </c>
      <c r="BJ23">
        <v>48.37</v>
      </c>
    </row>
    <row r="24" spans="1:62">
      <c r="A24" t="s">
        <v>251</v>
      </c>
      <c r="G24" t="s">
        <v>66</v>
      </c>
      <c r="H24" s="73">
        <v>349.71</v>
      </c>
      <c r="I24" s="46">
        <v>76.600000000000009</v>
      </c>
      <c r="J24" s="46">
        <v>174.74</v>
      </c>
      <c r="K24" s="46">
        <v>29.09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45.08</v>
      </c>
      <c r="AA24">
        <v>0</v>
      </c>
      <c r="AB24">
        <v>0</v>
      </c>
      <c r="AC24">
        <v>0</v>
      </c>
      <c r="AD24">
        <v>0</v>
      </c>
      <c r="AE24">
        <v>116.09</v>
      </c>
      <c r="AF24">
        <v>0</v>
      </c>
      <c r="AG24">
        <v>0</v>
      </c>
      <c r="AH24">
        <v>0</v>
      </c>
      <c r="AI24">
        <v>0</v>
      </c>
      <c r="AJ24">
        <v>9.67</v>
      </c>
      <c r="AK24">
        <v>0</v>
      </c>
      <c r="AL24">
        <v>0</v>
      </c>
      <c r="AM24">
        <v>0</v>
      </c>
      <c r="AN24">
        <v>0.48</v>
      </c>
      <c r="AO24">
        <v>4.84</v>
      </c>
      <c r="AP24">
        <v>0</v>
      </c>
      <c r="AQ24">
        <v>66.930000000000007</v>
      </c>
      <c r="AR24">
        <v>0</v>
      </c>
      <c r="AS24">
        <v>0</v>
      </c>
      <c r="AT24">
        <v>24.18</v>
      </c>
      <c r="AU24">
        <v>5.8</v>
      </c>
      <c r="AV24">
        <v>48.37</v>
      </c>
      <c r="AW24">
        <v>0</v>
      </c>
      <c r="AX24">
        <v>0</v>
      </c>
      <c r="AY24">
        <v>13.57</v>
      </c>
      <c r="AZ24">
        <v>19.350000000000001</v>
      </c>
      <c r="BA24">
        <v>29.09</v>
      </c>
      <c r="BB24">
        <v>4.84</v>
      </c>
      <c r="BC24">
        <v>58.04</v>
      </c>
      <c r="BD24">
        <v>48.37</v>
      </c>
      <c r="BE24">
        <v>14.51</v>
      </c>
      <c r="BF24">
        <v>46.44</v>
      </c>
      <c r="BG24">
        <v>0</v>
      </c>
      <c r="BH24">
        <v>6.77</v>
      </c>
      <c r="BI24">
        <v>19.350000000000001</v>
      </c>
      <c r="BJ24">
        <v>48.37</v>
      </c>
    </row>
    <row r="25" spans="1:62">
      <c r="A25" t="s">
        <v>252</v>
      </c>
      <c r="G25" t="s">
        <v>67</v>
      </c>
      <c r="H25" s="73">
        <v>349.71</v>
      </c>
      <c r="I25" s="46">
        <v>76.600000000000009</v>
      </c>
      <c r="J25" s="46">
        <v>174.74</v>
      </c>
      <c r="K25" s="46">
        <v>29.09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45.08</v>
      </c>
      <c r="AA25">
        <v>0</v>
      </c>
      <c r="AB25">
        <v>0</v>
      </c>
      <c r="AC25">
        <v>0</v>
      </c>
      <c r="AD25">
        <v>0</v>
      </c>
      <c r="AE25">
        <v>116.09</v>
      </c>
      <c r="AF25">
        <v>0</v>
      </c>
      <c r="AG25">
        <v>0</v>
      </c>
      <c r="AH25">
        <v>0</v>
      </c>
      <c r="AI25">
        <v>0</v>
      </c>
      <c r="AJ25">
        <v>9.67</v>
      </c>
      <c r="AK25">
        <v>0</v>
      </c>
      <c r="AL25">
        <v>0</v>
      </c>
      <c r="AM25">
        <v>0</v>
      </c>
      <c r="AN25">
        <v>0.48</v>
      </c>
      <c r="AO25">
        <v>4.84</v>
      </c>
      <c r="AP25">
        <v>0</v>
      </c>
      <c r="AQ25">
        <v>66.930000000000007</v>
      </c>
      <c r="AR25">
        <v>0</v>
      </c>
      <c r="AS25">
        <v>0</v>
      </c>
      <c r="AT25">
        <v>24.18</v>
      </c>
      <c r="AU25">
        <v>5.8</v>
      </c>
      <c r="AV25">
        <v>48.37</v>
      </c>
      <c r="AW25">
        <v>0</v>
      </c>
      <c r="AX25">
        <v>0</v>
      </c>
      <c r="AY25">
        <v>13.57</v>
      </c>
      <c r="AZ25">
        <v>19.350000000000001</v>
      </c>
      <c r="BA25">
        <v>29.09</v>
      </c>
      <c r="BB25">
        <v>4.84</v>
      </c>
      <c r="BC25">
        <v>58.04</v>
      </c>
      <c r="BD25">
        <v>48.37</v>
      </c>
      <c r="BE25">
        <v>14.51</v>
      </c>
      <c r="BF25">
        <v>46.44</v>
      </c>
      <c r="BG25">
        <v>0</v>
      </c>
      <c r="BH25">
        <v>6.77</v>
      </c>
      <c r="BI25">
        <v>19.350000000000001</v>
      </c>
      <c r="BJ25">
        <v>48.37</v>
      </c>
    </row>
    <row r="26" spans="1:62">
      <c r="A26" t="s">
        <v>253</v>
      </c>
      <c r="G26" t="s">
        <v>68</v>
      </c>
      <c r="H26" s="73">
        <v>349.71</v>
      </c>
      <c r="I26" s="46">
        <v>76.600000000000009</v>
      </c>
      <c r="J26" s="46">
        <v>174.74</v>
      </c>
      <c r="K26" s="46">
        <v>29.09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45.08</v>
      </c>
      <c r="AA26">
        <v>0</v>
      </c>
      <c r="AB26">
        <v>0</v>
      </c>
      <c r="AC26">
        <v>0</v>
      </c>
      <c r="AD26">
        <v>0</v>
      </c>
      <c r="AE26">
        <v>116.09</v>
      </c>
      <c r="AF26">
        <v>0</v>
      </c>
      <c r="AG26">
        <v>0</v>
      </c>
      <c r="AH26">
        <v>0</v>
      </c>
      <c r="AI26">
        <v>0</v>
      </c>
      <c r="AJ26">
        <v>9.67</v>
      </c>
      <c r="AK26">
        <v>0</v>
      </c>
      <c r="AL26">
        <v>0</v>
      </c>
      <c r="AM26">
        <v>0</v>
      </c>
      <c r="AN26">
        <v>0.48</v>
      </c>
      <c r="AO26">
        <v>4.84</v>
      </c>
      <c r="AP26">
        <v>0</v>
      </c>
      <c r="AQ26">
        <v>66.930000000000007</v>
      </c>
      <c r="AR26">
        <v>0</v>
      </c>
      <c r="AS26">
        <v>0</v>
      </c>
      <c r="AT26">
        <v>24.18</v>
      </c>
      <c r="AU26">
        <v>5.8</v>
      </c>
      <c r="AV26">
        <v>48.37</v>
      </c>
      <c r="AW26">
        <v>0</v>
      </c>
      <c r="AX26">
        <v>0</v>
      </c>
      <c r="AY26">
        <v>13.57</v>
      </c>
      <c r="AZ26">
        <v>19.350000000000001</v>
      </c>
      <c r="BA26">
        <v>29.09</v>
      </c>
      <c r="BB26">
        <v>4.84</v>
      </c>
      <c r="BC26">
        <v>58.04</v>
      </c>
      <c r="BD26">
        <v>48.37</v>
      </c>
      <c r="BE26">
        <v>14.51</v>
      </c>
      <c r="BF26">
        <v>46.44</v>
      </c>
      <c r="BG26">
        <v>0</v>
      </c>
      <c r="BH26">
        <v>6.77</v>
      </c>
      <c r="BI26">
        <v>19.350000000000001</v>
      </c>
      <c r="BJ26">
        <v>48.37</v>
      </c>
    </row>
    <row r="27" spans="1:62">
      <c r="A27" t="s">
        <v>254</v>
      </c>
      <c r="G27" t="s">
        <v>69</v>
      </c>
      <c r="H27" s="73">
        <v>349.76</v>
      </c>
      <c r="I27" s="46">
        <v>66.930000000000007</v>
      </c>
      <c r="J27" s="46">
        <v>174.56</v>
      </c>
      <c r="K27" s="46">
        <v>29.09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45.08</v>
      </c>
      <c r="AA27">
        <v>0</v>
      </c>
      <c r="AB27">
        <v>0</v>
      </c>
      <c r="AC27">
        <v>0</v>
      </c>
      <c r="AD27">
        <v>0</v>
      </c>
      <c r="AE27">
        <v>116.09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0.53</v>
      </c>
      <c r="AO27">
        <v>4.84</v>
      </c>
      <c r="AP27">
        <v>0</v>
      </c>
      <c r="AQ27">
        <v>66.930000000000007</v>
      </c>
      <c r="AR27">
        <v>0</v>
      </c>
      <c r="AS27">
        <v>0</v>
      </c>
      <c r="AT27">
        <v>24.18</v>
      </c>
      <c r="AU27">
        <v>5.8</v>
      </c>
      <c r="AV27">
        <v>48.37</v>
      </c>
      <c r="AW27">
        <v>0</v>
      </c>
      <c r="AX27">
        <v>0</v>
      </c>
      <c r="AY27">
        <v>13.39</v>
      </c>
      <c r="AZ27">
        <v>19.350000000000001</v>
      </c>
      <c r="BA27">
        <v>29.09</v>
      </c>
      <c r="BB27">
        <v>4.84</v>
      </c>
      <c r="BC27">
        <v>58.04</v>
      </c>
      <c r="BD27">
        <v>48.37</v>
      </c>
      <c r="BE27">
        <v>14.51</v>
      </c>
      <c r="BF27">
        <v>46.44</v>
      </c>
      <c r="BG27">
        <v>0</v>
      </c>
      <c r="BH27">
        <v>6.77</v>
      </c>
      <c r="BI27">
        <v>19.350000000000001</v>
      </c>
      <c r="BJ27">
        <v>48.37</v>
      </c>
    </row>
    <row r="28" spans="1:62">
      <c r="A28" t="s">
        <v>255</v>
      </c>
      <c r="G28" t="s">
        <v>70</v>
      </c>
      <c r="H28" s="73">
        <v>349.76</v>
      </c>
      <c r="I28" s="46">
        <v>66.930000000000007</v>
      </c>
      <c r="J28" s="46">
        <v>174.56</v>
      </c>
      <c r="K28" s="46">
        <v>29.09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45.08</v>
      </c>
      <c r="AA28">
        <v>0</v>
      </c>
      <c r="AB28">
        <v>0</v>
      </c>
      <c r="AC28">
        <v>0</v>
      </c>
      <c r="AD28">
        <v>0</v>
      </c>
      <c r="AE28">
        <v>116.09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0.53</v>
      </c>
      <c r="AO28">
        <v>4.84</v>
      </c>
      <c r="AP28">
        <v>0</v>
      </c>
      <c r="AQ28">
        <v>66.930000000000007</v>
      </c>
      <c r="AR28">
        <v>0</v>
      </c>
      <c r="AS28">
        <v>0</v>
      </c>
      <c r="AT28">
        <v>24.18</v>
      </c>
      <c r="AU28">
        <v>5.8</v>
      </c>
      <c r="AV28">
        <v>48.37</v>
      </c>
      <c r="AW28">
        <v>0</v>
      </c>
      <c r="AX28">
        <v>0</v>
      </c>
      <c r="AY28">
        <v>13.39</v>
      </c>
      <c r="AZ28">
        <v>19.350000000000001</v>
      </c>
      <c r="BA28">
        <v>29.09</v>
      </c>
      <c r="BB28">
        <v>4.84</v>
      </c>
      <c r="BC28">
        <v>58.04</v>
      </c>
      <c r="BD28">
        <v>48.37</v>
      </c>
      <c r="BE28">
        <v>14.51</v>
      </c>
      <c r="BF28">
        <v>46.44</v>
      </c>
      <c r="BG28">
        <v>0</v>
      </c>
      <c r="BH28">
        <v>6.77</v>
      </c>
      <c r="BI28">
        <v>19.350000000000001</v>
      </c>
      <c r="BJ28">
        <v>48.37</v>
      </c>
    </row>
    <row r="29" spans="1:62">
      <c r="A29" t="s">
        <v>263</v>
      </c>
      <c r="G29" t="s">
        <v>71</v>
      </c>
      <c r="H29" s="73">
        <v>349.76</v>
      </c>
      <c r="I29" s="46">
        <v>66.930000000000007</v>
      </c>
      <c r="J29" s="46">
        <v>174.56</v>
      </c>
      <c r="K29" s="46">
        <v>29.09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45.08</v>
      </c>
      <c r="AA29">
        <v>0</v>
      </c>
      <c r="AB29">
        <v>0</v>
      </c>
      <c r="AC29">
        <v>0</v>
      </c>
      <c r="AD29">
        <v>0</v>
      </c>
      <c r="AE29">
        <v>116.09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0.53</v>
      </c>
      <c r="AO29">
        <v>4.84</v>
      </c>
      <c r="AP29">
        <v>0</v>
      </c>
      <c r="AQ29">
        <v>66.930000000000007</v>
      </c>
      <c r="AR29">
        <v>0</v>
      </c>
      <c r="AS29">
        <v>0</v>
      </c>
      <c r="AT29">
        <v>24.18</v>
      </c>
      <c r="AU29">
        <v>5.8</v>
      </c>
      <c r="AV29">
        <v>48.37</v>
      </c>
      <c r="AW29">
        <v>0</v>
      </c>
      <c r="AX29">
        <v>0</v>
      </c>
      <c r="AY29">
        <v>13.39</v>
      </c>
      <c r="AZ29">
        <v>19.350000000000001</v>
      </c>
      <c r="BA29">
        <v>29.09</v>
      </c>
      <c r="BB29">
        <v>4.84</v>
      </c>
      <c r="BC29">
        <v>58.04</v>
      </c>
      <c r="BD29">
        <v>48.37</v>
      </c>
      <c r="BE29">
        <v>14.51</v>
      </c>
      <c r="BF29">
        <v>46.44</v>
      </c>
      <c r="BG29">
        <v>0</v>
      </c>
      <c r="BH29">
        <v>6.77</v>
      </c>
      <c r="BI29">
        <v>19.350000000000001</v>
      </c>
      <c r="BJ29">
        <v>48.37</v>
      </c>
    </row>
    <row r="30" spans="1:62">
      <c r="A30" t="s">
        <v>264</v>
      </c>
      <c r="G30" t="s">
        <v>72</v>
      </c>
      <c r="H30" s="73">
        <v>349.76</v>
      </c>
      <c r="I30" s="46">
        <v>66.930000000000007</v>
      </c>
      <c r="J30" s="46">
        <v>174.56</v>
      </c>
      <c r="K30" s="46">
        <v>29.09</v>
      </c>
      <c r="L30" s="46">
        <v>0.72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0.72</v>
      </c>
      <c r="Y30">
        <v>0</v>
      </c>
      <c r="Z30">
        <v>45.08</v>
      </c>
      <c r="AA30">
        <v>0</v>
      </c>
      <c r="AB30">
        <v>0</v>
      </c>
      <c r="AC30">
        <v>0</v>
      </c>
      <c r="AD30">
        <v>0</v>
      </c>
      <c r="AE30">
        <v>116.09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0.53</v>
      </c>
      <c r="AO30">
        <v>4.84</v>
      </c>
      <c r="AP30">
        <v>0</v>
      </c>
      <c r="AQ30">
        <v>66.930000000000007</v>
      </c>
      <c r="AR30">
        <v>0</v>
      </c>
      <c r="AS30">
        <v>0</v>
      </c>
      <c r="AT30">
        <v>24.18</v>
      </c>
      <c r="AU30">
        <v>5.8</v>
      </c>
      <c r="AV30">
        <v>48.37</v>
      </c>
      <c r="AW30">
        <v>0</v>
      </c>
      <c r="AX30">
        <v>0</v>
      </c>
      <c r="AY30">
        <v>13.39</v>
      </c>
      <c r="AZ30">
        <v>19.350000000000001</v>
      </c>
      <c r="BA30">
        <v>29.09</v>
      </c>
      <c r="BB30">
        <v>4.84</v>
      </c>
      <c r="BC30">
        <v>58.04</v>
      </c>
      <c r="BD30">
        <v>48.37</v>
      </c>
      <c r="BE30">
        <v>14.51</v>
      </c>
      <c r="BF30">
        <v>46.44</v>
      </c>
      <c r="BG30">
        <v>0</v>
      </c>
      <c r="BH30">
        <v>6.77</v>
      </c>
      <c r="BI30">
        <v>19.350000000000001</v>
      </c>
      <c r="BJ30">
        <v>48.37</v>
      </c>
    </row>
    <row r="31" spans="1:62">
      <c r="A31" t="s">
        <v>274</v>
      </c>
      <c r="G31" t="s">
        <v>73</v>
      </c>
      <c r="H31" s="73">
        <v>349.86</v>
      </c>
      <c r="I31" s="46">
        <v>66.930000000000007</v>
      </c>
      <c r="J31" s="46">
        <v>181.93</v>
      </c>
      <c r="K31" s="46">
        <v>29.09</v>
      </c>
      <c r="L31" s="46">
        <v>1.1200000000000001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1.1200000000000001</v>
      </c>
      <c r="Y31">
        <v>0</v>
      </c>
      <c r="Z31">
        <v>52.63</v>
      </c>
      <c r="AA31">
        <v>0</v>
      </c>
      <c r="AB31">
        <v>0</v>
      </c>
      <c r="AC31">
        <v>0</v>
      </c>
      <c r="AD31">
        <v>0</v>
      </c>
      <c r="AE31">
        <v>116.09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0.63</v>
      </c>
      <c r="AO31">
        <v>4.84</v>
      </c>
      <c r="AP31">
        <v>0</v>
      </c>
      <c r="AQ31">
        <v>66.930000000000007</v>
      </c>
      <c r="AR31">
        <v>0</v>
      </c>
      <c r="AS31">
        <v>0</v>
      </c>
      <c r="AT31">
        <v>24.18</v>
      </c>
      <c r="AU31">
        <v>5.8</v>
      </c>
      <c r="AV31">
        <v>48.37</v>
      </c>
      <c r="AW31">
        <v>0</v>
      </c>
      <c r="AX31">
        <v>0</v>
      </c>
      <c r="AY31">
        <v>13.21</v>
      </c>
      <c r="AZ31">
        <v>19.350000000000001</v>
      </c>
      <c r="BA31">
        <v>29.09</v>
      </c>
      <c r="BB31">
        <v>4.84</v>
      </c>
      <c r="BC31">
        <v>58.04</v>
      </c>
      <c r="BD31">
        <v>48.37</v>
      </c>
      <c r="BE31">
        <v>14.51</v>
      </c>
      <c r="BF31">
        <v>46.44</v>
      </c>
      <c r="BG31">
        <v>0</v>
      </c>
      <c r="BH31">
        <v>6.77</v>
      </c>
      <c r="BI31">
        <v>19.350000000000001</v>
      </c>
      <c r="BJ31">
        <v>48.37</v>
      </c>
    </row>
    <row r="32" spans="1:62">
      <c r="A32" t="s">
        <v>275</v>
      </c>
      <c r="G32" t="s">
        <v>74</v>
      </c>
      <c r="H32" s="73">
        <v>349.86</v>
      </c>
      <c r="I32" s="46">
        <v>66.930000000000007</v>
      </c>
      <c r="J32" s="46">
        <v>181.93</v>
      </c>
      <c r="K32" s="46">
        <v>29.09</v>
      </c>
      <c r="L32" s="46">
        <v>1.62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1.62</v>
      </c>
      <c r="Y32">
        <v>0</v>
      </c>
      <c r="Z32">
        <v>52.63</v>
      </c>
      <c r="AA32">
        <v>0</v>
      </c>
      <c r="AB32">
        <v>0</v>
      </c>
      <c r="AC32">
        <v>0</v>
      </c>
      <c r="AD32">
        <v>0</v>
      </c>
      <c r="AE32">
        <v>116.09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0.63</v>
      </c>
      <c r="AO32">
        <v>4.84</v>
      </c>
      <c r="AP32">
        <v>0</v>
      </c>
      <c r="AQ32">
        <v>66.930000000000007</v>
      </c>
      <c r="AR32">
        <v>0</v>
      </c>
      <c r="AS32">
        <v>0</v>
      </c>
      <c r="AT32">
        <v>24.18</v>
      </c>
      <c r="AU32">
        <v>5.8</v>
      </c>
      <c r="AV32">
        <v>48.37</v>
      </c>
      <c r="AW32">
        <v>0</v>
      </c>
      <c r="AX32">
        <v>0</v>
      </c>
      <c r="AY32">
        <v>13.21</v>
      </c>
      <c r="AZ32">
        <v>19.350000000000001</v>
      </c>
      <c r="BA32">
        <v>29.09</v>
      </c>
      <c r="BB32">
        <v>4.84</v>
      </c>
      <c r="BC32">
        <v>58.04</v>
      </c>
      <c r="BD32">
        <v>48.37</v>
      </c>
      <c r="BE32">
        <v>14.51</v>
      </c>
      <c r="BF32">
        <v>46.44</v>
      </c>
      <c r="BG32">
        <v>0</v>
      </c>
      <c r="BH32">
        <v>6.77</v>
      </c>
      <c r="BI32">
        <v>19.350000000000001</v>
      </c>
      <c r="BJ32">
        <v>48.37</v>
      </c>
    </row>
    <row r="33" spans="1:62">
      <c r="A33" t="s">
        <v>276</v>
      </c>
      <c r="G33" t="s">
        <v>75</v>
      </c>
      <c r="H33" s="73">
        <v>291.82</v>
      </c>
      <c r="I33" s="46">
        <v>66.930000000000007</v>
      </c>
      <c r="J33" s="46">
        <v>181.93</v>
      </c>
      <c r="K33" s="46">
        <v>29.09</v>
      </c>
      <c r="L33" s="46">
        <v>2.2000000000000002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2.2000000000000002</v>
      </c>
      <c r="Y33">
        <v>0</v>
      </c>
      <c r="Z33">
        <v>52.63</v>
      </c>
      <c r="AA33">
        <v>0</v>
      </c>
      <c r="AB33">
        <v>0</v>
      </c>
      <c r="AC33">
        <v>0</v>
      </c>
      <c r="AD33">
        <v>0</v>
      </c>
      <c r="AE33">
        <v>116.09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0.63</v>
      </c>
      <c r="AO33">
        <v>4.84</v>
      </c>
      <c r="AP33">
        <v>0</v>
      </c>
      <c r="AQ33">
        <v>66.930000000000007</v>
      </c>
      <c r="AR33">
        <v>0</v>
      </c>
      <c r="AS33">
        <v>0</v>
      </c>
      <c r="AT33">
        <v>24.18</v>
      </c>
      <c r="AU33">
        <v>5.8</v>
      </c>
      <c r="AV33">
        <v>48.37</v>
      </c>
      <c r="AW33">
        <v>0</v>
      </c>
      <c r="AX33">
        <v>0</v>
      </c>
      <c r="AY33">
        <v>13.21</v>
      </c>
      <c r="AZ33">
        <v>19.350000000000001</v>
      </c>
      <c r="BA33">
        <v>29.09</v>
      </c>
      <c r="BB33">
        <v>4.84</v>
      </c>
      <c r="BC33">
        <v>0</v>
      </c>
      <c r="BD33">
        <v>48.37</v>
      </c>
      <c r="BE33">
        <v>14.51</v>
      </c>
      <c r="BF33">
        <v>46.44</v>
      </c>
      <c r="BG33">
        <v>0</v>
      </c>
      <c r="BH33">
        <v>6.77</v>
      </c>
      <c r="BI33">
        <v>19.350000000000001</v>
      </c>
      <c r="BJ33">
        <v>48.37</v>
      </c>
    </row>
    <row r="34" spans="1:62">
      <c r="A34" t="s">
        <v>277</v>
      </c>
      <c r="G34" t="s">
        <v>76</v>
      </c>
      <c r="H34" s="73">
        <v>291.82</v>
      </c>
      <c r="I34" s="46">
        <v>66.930000000000007</v>
      </c>
      <c r="J34" s="46">
        <v>181.93</v>
      </c>
      <c r="K34" s="46">
        <v>29.09</v>
      </c>
      <c r="L34" s="46">
        <v>2.8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2.8</v>
      </c>
      <c r="Y34">
        <v>0</v>
      </c>
      <c r="Z34">
        <v>52.63</v>
      </c>
      <c r="AA34">
        <v>0</v>
      </c>
      <c r="AB34">
        <v>0</v>
      </c>
      <c r="AC34">
        <v>0</v>
      </c>
      <c r="AD34">
        <v>0</v>
      </c>
      <c r="AE34">
        <v>116.09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0.63</v>
      </c>
      <c r="AO34">
        <v>4.84</v>
      </c>
      <c r="AP34">
        <v>0</v>
      </c>
      <c r="AQ34">
        <v>66.930000000000007</v>
      </c>
      <c r="AR34">
        <v>0</v>
      </c>
      <c r="AS34">
        <v>0</v>
      </c>
      <c r="AT34">
        <v>24.18</v>
      </c>
      <c r="AU34">
        <v>5.8</v>
      </c>
      <c r="AV34">
        <v>48.37</v>
      </c>
      <c r="AW34">
        <v>0</v>
      </c>
      <c r="AX34">
        <v>0</v>
      </c>
      <c r="AY34">
        <v>13.21</v>
      </c>
      <c r="AZ34">
        <v>19.350000000000001</v>
      </c>
      <c r="BA34">
        <v>29.09</v>
      </c>
      <c r="BB34">
        <v>4.84</v>
      </c>
      <c r="BC34">
        <v>0</v>
      </c>
      <c r="BD34">
        <v>48.37</v>
      </c>
      <c r="BE34">
        <v>14.51</v>
      </c>
      <c r="BF34">
        <v>46.44</v>
      </c>
      <c r="BG34">
        <v>0</v>
      </c>
      <c r="BH34">
        <v>6.77</v>
      </c>
      <c r="BI34">
        <v>19.350000000000001</v>
      </c>
      <c r="BJ34">
        <v>48.37</v>
      </c>
    </row>
    <row r="35" spans="1:62">
      <c r="A35" t="s">
        <v>279</v>
      </c>
      <c r="G35" t="s">
        <v>77</v>
      </c>
      <c r="H35" s="73">
        <v>292.15999999999997</v>
      </c>
      <c r="I35" s="46">
        <v>66.930000000000007</v>
      </c>
      <c r="J35" s="46">
        <v>181.93</v>
      </c>
      <c r="K35" s="46">
        <v>29.09</v>
      </c>
      <c r="L35" s="46">
        <v>3.41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3.41</v>
      </c>
      <c r="Y35">
        <v>0</v>
      </c>
      <c r="Z35">
        <v>52.63</v>
      </c>
      <c r="AA35">
        <v>0</v>
      </c>
      <c r="AB35">
        <v>0</v>
      </c>
      <c r="AC35">
        <v>0</v>
      </c>
      <c r="AD35">
        <v>0</v>
      </c>
      <c r="AE35">
        <v>116.09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0.97</v>
      </c>
      <c r="AO35">
        <v>4.84</v>
      </c>
      <c r="AP35">
        <v>0</v>
      </c>
      <c r="AQ35">
        <v>66.930000000000007</v>
      </c>
      <c r="AR35">
        <v>0</v>
      </c>
      <c r="AS35">
        <v>0</v>
      </c>
      <c r="AT35">
        <v>24.18</v>
      </c>
      <c r="AU35">
        <v>5.8</v>
      </c>
      <c r="AV35">
        <v>48.37</v>
      </c>
      <c r="AW35">
        <v>0</v>
      </c>
      <c r="AX35">
        <v>0</v>
      </c>
      <c r="AY35">
        <v>13.21</v>
      </c>
      <c r="AZ35">
        <v>19.350000000000001</v>
      </c>
      <c r="BA35">
        <v>29.09</v>
      </c>
      <c r="BB35">
        <v>4.84</v>
      </c>
      <c r="BC35">
        <v>0</v>
      </c>
      <c r="BD35">
        <v>48.37</v>
      </c>
      <c r="BE35">
        <v>14.51</v>
      </c>
      <c r="BF35">
        <v>46.44</v>
      </c>
      <c r="BG35">
        <v>0</v>
      </c>
      <c r="BH35">
        <v>6.77</v>
      </c>
      <c r="BI35">
        <v>19.350000000000001</v>
      </c>
      <c r="BJ35">
        <v>48.37</v>
      </c>
    </row>
    <row r="36" spans="1:62">
      <c r="A36" t="s">
        <v>309</v>
      </c>
      <c r="G36" t="s">
        <v>78</v>
      </c>
      <c r="H36" s="73">
        <v>292.15999999999997</v>
      </c>
      <c r="I36" s="46">
        <v>66.930000000000007</v>
      </c>
      <c r="J36" s="46">
        <v>181.93</v>
      </c>
      <c r="K36" s="46">
        <v>29.09</v>
      </c>
      <c r="L36" s="46">
        <v>4.01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4.01</v>
      </c>
      <c r="Y36">
        <v>0</v>
      </c>
      <c r="Z36">
        <v>52.63</v>
      </c>
      <c r="AA36">
        <v>0</v>
      </c>
      <c r="AB36">
        <v>0</v>
      </c>
      <c r="AC36">
        <v>0</v>
      </c>
      <c r="AD36">
        <v>0</v>
      </c>
      <c r="AE36">
        <v>116.09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0.97</v>
      </c>
      <c r="AO36">
        <v>4.84</v>
      </c>
      <c r="AP36">
        <v>0</v>
      </c>
      <c r="AQ36">
        <v>66.930000000000007</v>
      </c>
      <c r="AR36">
        <v>0</v>
      </c>
      <c r="AS36">
        <v>0</v>
      </c>
      <c r="AT36">
        <v>24.18</v>
      </c>
      <c r="AU36">
        <v>5.8</v>
      </c>
      <c r="AV36">
        <v>48.37</v>
      </c>
      <c r="AW36">
        <v>0</v>
      </c>
      <c r="AX36">
        <v>0</v>
      </c>
      <c r="AY36">
        <v>13.21</v>
      </c>
      <c r="AZ36">
        <v>19.350000000000001</v>
      </c>
      <c r="BA36">
        <v>29.09</v>
      </c>
      <c r="BB36">
        <v>4.84</v>
      </c>
      <c r="BC36">
        <v>0</v>
      </c>
      <c r="BD36">
        <v>48.37</v>
      </c>
      <c r="BE36">
        <v>14.51</v>
      </c>
      <c r="BF36">
        <v>46.44</v>
      </c>
      <c r="BG36">
        <v>0</v>
      </c>
      <c r="BH36">
        <v>6.77</v>
      </c>
      <c r="BI36">
        <v>19.350000000000001</v>
      </c>
      <c r="BJ36">
        <v>48.37</v>
      </c>
    </row>
    <row r="37" spans="1:62">
      <c r="A37" t="s">
        <v>310</v>
      </c>
      <c r="G37" t="s">
        <v>79</v>
      </c>
      <c r="H37" s="73">
        <v>292.15999999999997</v>
      </c>
      <c r="I37" s="46">
        <v>66.930000000000007</v>
      </c>
      <c r="J37" s="46">
        <v>181.93</v>
      </c>
      <c r="K37" s="46">
        <v>29.09</v>
      </c>
      <c r="L37" s="46">
        <v>4.5599999999999996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4.5599999999999996</v>
      </c>
      <c r="Y37">
        <v>0</v>
      </c>
      <c r="Z37">
        <v>52.63</v>
      </c>
      <c r="AA37">
        <v>0</v>
      </c>
      <c r="AB37">
        <v>0</v>
      </c>
      <c r="AC37">
        <v>0</v>
      </c>
      <c r="AD37">
        <v>0</v>
      </c>
      <c r="AE37">
        <v>116.09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0.97</v>
      </c>
      <c r="AO37">
        <v>4.84</v>
      </c>
      <c r="AP37">
        <v>0</v>
      </c>
      <c r="AQ37">
        <v>66.930000000000007</v>
      </c>
      <c r="AR37">
        <v>0</v>
      </c>
      <c r="AS37">
        <v>0</v>
      </c>
      <c r="AT37">
        <v>24.18</v>
      </c>
      <c r="AU37">
        <v>5.8</v>
      </c>
      <c r="AV37">
        <v>48.37</v>
      </c>
      <c r="AW37">
        <v>0</v>
      </c>
      <c r="AX37">
        <v>0</v>
      </c>
      <c r="AY37">
        <v>13.21</v>
      </c>
      <c r="AZ37">
        <v>19.350000000000001</v>
      </c>
      <c r="BA37">
        <v>29.09</v>
      </c>
      <c r="BB37">
        <v>4.84</v>
      </c>
      <c r="BC37">
        <v>0</v>
      </c>
      <c r="BD37">
        <v>48.37</v>
      </c>
      <c r="BE37">
        <v>14.51</v>
      </c>
      <c r="BF37">
        <v>46.44</v>
      </c>
      <c r="BG37">
        <v>0</v>
      </c>
      <c r="BH37">
        <v>6.77</v>
      </c>
      <c r="BI37">
        <v>19.350000000000001</v>
      </c>
      <c r="BJ37">
        <v>48.37</v>
      </c>
    </row>
    <row r="38" spans="1:62">
      <c r="A38" t="s">
        <v>311</v>
      </c>
      <c r="G38" t="s">
        <v>80</v>
      </c>
      <c r="H38" s="73">
        <v>292.15999999999997</v>
      </c>
      <c r="I38" s="46">
        <v>66.930000000000007</v>
      </c>
      <c r="J38" s="46">
        <v>181.93</v>
      </c>
      <c r="K38" s="46">
        <v>29.09</v>
      </c>
      <c r="L38" s="46">
        <v>5.16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5.16</v>
      </c>
      <c r="Y38">
        <v>0</v>
      </c>
      <c r="Z38">
        <v>52.63</v>
      </c>
      <c r="AA38">
        <v>0</v>
      </c>
      <c r="AB38">
        <v>0</v>
      </c>
      <c r="AC38">
        <v>0</v>
      </c>
      <c r="AD38">
        <v>0</v>
      </c>
      <c r="AE38">
        <v>116.09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0.97</v>
      </c>
      <c r="AO38">
        <v>4.84</v>
      </c>
      <c r="AP38">
        <v>0</v>
      </c>
      <c r="AQ38">
        <v>66.930000000000007</v>
      </c>
      <c r="AR38">
        <v>0</v>
      </c>
      <c r="AS38">
        <v>0</v>
      </c>
      <c r="AT38">
        <v>24.18</v>
      </c>
      <c r="AU38">
        <v>5.8</v>
      </c>
      <c r="AV38">
        <v>48.37</v>
      </c>
      <c r="AW38">
        <v>0</v>
      </c>
      <c r="AX38">
        <v>0</v>
      </c>
      <c r="AY38">
        <v>13.21</v>
      </c>
      <c r="AZ38">
        <v>19.350000000000001</v>
      </c>
      <c r="BA38">
        <v>29.09</v>
      </c>
      <c r="BB38">
        <v>4.84</v>
      </c>
      <c r="BC38">
        <v>0</v>
      </c>
      <c r="BD38">
        <v>48.37</v>
      </c>
      <c r="BE38">
        <v>14.51</v>
      </c>
      <c r="BF38">
        <v>46.44</v>
      </c>
      <c r="BG38">
        <v>0</v>
      </c>
      <c r="BH38">
        <v>6.77</v>
      </c>
      <c r="BI38">
        <v>19.350000000000001</v>
      </c>
      <c r="BJ38">
        <v>48.37</v>
      </c>
    </row>
    <row r="39" spans="1:62">
      <c r="A39" t="s">
        <v>312</v>
      </c>
      <c r="G39" t="s">
        <v>81</v>
      </c>
      <c r="H39" s="73">
        <v>292.15999999999997</v>
      </c>
      <c r="I39" s="46">
        <v>66.930000000000007</v>
      </c>
      <c r="J39" s="46">
        <v>181.93</v>
      </c>
      <c r="K39" s="46">
        <v>29.09</v>
      </c>
      <c r="L39" s="46">
        <v>5.75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5.75</v>
      </c>
      <c r="Y39">
        <v>0</v>
      </c>
      <c r="Z39">
        <v>52.63</v>
      </c>
      <c r="AA39">
        <v>0</v>
      </c>
      <c r="AB39">
        <v>0</v>
      </c>
      <c r="AC39">
        <v>0</v>
      </c>
      <c r="AD39">
        <v>0</v>
      </c>
      <c r="AE39">
        <v>116.09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0.97</v>
      </c>
      <c r="AO39">
        <v>4.84</v>
      </c>
      <c r="AP39">
        <v>0</v>
      </c>
      <c r="AQ39">
        <v>66.930000000000007</v>
      </c>
      <c r="AR39">
        <v>0</v>
      </c>
      <c r="AS39">
        <v>0</v>
      </c>
      <c r="AT39">
        <v>24.18</v>
      </c>
      <c r="AU39">
        <v>5.8</v>
      </c>
      <c r="AV39">
        <v>48.37</v>
      </c>
      <c r="AW39">
        <v>0</v>
      </c>
      <c r="AX39">
        <v>0</v>
      </c>
      <c r="AY39">
        <v>13.21</v>
      </c>
      <c r="AZ39">
        <v>19.350000000000001</v>
      </c>
      <c r="BA39">
        <v>29.09</v>
      </c>
      <c r="BB39">
        <v>4.84</v>
      </c>
      <c r="BC39">
        <v>0</v>
      </c>
      <c r="BD39">
        <v>48.37</v>
      </c>
      <c r="BE39">
        <v>14.51</v>
      </c>
      <c r="BF39">
        <v>46.44</v>
      </c>
      <c r="BG39">
        <v>0</v>
      </c>
      <c r="BH39">
        <v>6.77</v>
      </c>
      <c r="BI39">
        <v>19.350000000000001</v>
      </c>
      <c r="BJ39">
        <v>48.37</v>
      </c>
    </row>
    <row r="40" spans="1:62">
      <c r="A40" t="s">
        <v>329</v>
      </c>
      <c r="G40" t="s">
        <v>82</v>
      </c>
      <c r="H40" s="73">
        <v>292.15999999999997</v>
      </c>
      <c r="I40" s="46">
        <v>66.930000000000007</v>
      </c>
      <c r="J40" s="46">
        <v>181.93</v>
      </c>
      <c r="K40" s="46">
        <v>29.09</v>
      </c>
      <c r="L40" s="46">
        <v>6.22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6.22</v>
      </c>
      <c r="Y40">
        <v>0</v>
      </c>
      <c r="Z40">
        <v>52.63</v>
      </c>
      <c r="AA40">
        <v>0</v>
      </c>
      <c r="AB40">
        <v>0</v>
      </c>
      <c r="AC40">
        <v>0</v>
      </c>
      <c r="AD40">
        <v>0</v>
      </c>
      <c r="AE40">
        <v>116.09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0.97</v>
      </c>
      <c r="AO40">
        <v>4.84</v>
      </c>
      <c r="AP40">
        <v>0</v>
      </c>
      <c r="AQ40">
        <v>66.930000000000007</v>
      </c>
      <c r="AR40">
        <v>0</v>
      </c>
      <c r="AS40">
        <v>0</v>
      </c>
      <c r="AT40">
        <v>24.18</v>
      </c>
      <c r="AU40">
        <v>5.8</v>
      </c>
      <c r="AV40">
        <v>48.37</v>
      </c>
      <c r="AW40">
        <v>0</v>
      </c>
      <c r="AX40">
        <v>0</v>
      </c>
      <c r="AY40">
        <v>13.21</v>
      </c>
      <c r="AZ40">
        <v>19.350000000000001</v>
      </c>
      <c r="BA40">
        <v>29.09</v>
      </c>
      <c r="BB40">
        <v>4.84</v>
      </c>
      <c r="BC40">
        <v>0</v>
      </c>
      <c r="BD40">
        <v>48.37</v>
      </c>
      <c r="BE40">
        <v>14.51</v>
      </c>
      <c r="BF40">
        <v>46.44</v>
      </c>
      <c r="BG40">
        <v>0</v>
      </c>
      <c r="BH40">
        <v>6.77</v>
      </c>
      <c r="BI40">
        <v>19.350000000000001</v>
      </c>
      <c r="BJ40">
        <v>48.37</v>
      </c>
    </row>
    <row r="41" spans="1:62">
      <c r="A41" t="s">
        <v>330</v>
      </c>
      <c r="G41" t="s">
        <v>83</v>
      </c>
      <c r="H41" s="73">
        <v>292.15999999999997</v>
      </c>
      <c r="I41" s="46">
        <v>66.930000000000007</v>
      </c>
      <c r="J41" s="46">
        <v>181.93</v>
      </c>
      <c r="K41" s="46">
        <v>29.09</v>
      </c>
      <c r="L41" s="46">
        <v>6.68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6.68</v>
      </c>
      <c r="Y41">
        <v>0</v>
      </c>
      <c r="Z41">
        <v>52.63</v>
      </c>
      <c r="AA41">
        <v>0</v>
      </c>
      <c r="AB41">
        <v>0</v>
      </c>
      <c r="AC41">
        <v>0</v>
      </c>
      <c r="AD41">
        <v>0</v>
      </c>
      <c r="AE41">
        <v>116.09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0.97</v>
      </c>
      <c r="AO41">
        <v>4.84</v>
      </c>
      <c r="AP41">
        <v>0</v>
      </c>
      <c r="AQ41">
        <v>66.930000000000007</v>
      </c>
      <c r="AR41">
        <v>0</v>
      </c>
      <c r="AS41">
        <v>0</v>
      </c>
      <c r="AT41">
        <v>24.18</v>
      </c>
      <c r="AU41">
        <v>5.8</v>
      </c>
      <c r="AV41">
        <v>48.37</v>
      </c>
      <c r="AW41">
        <v>0</v>
      </c>
      <c r="AX41">
        <v>0</v>
      </c>
      <c r="AY41">
        <v>13.21</v>
      </c>
      <c r="AZ41">
        <v>19.350000000000001</v>
      </c>
      <c r="BA41">
        <v>29.09</v>
      </c>
      <c r="BB41">
        <v>4.84</v>
      </c>
      <c r="BC41">
        <v>0</v>
      </c>
      <c r="BD41">
        <v>48.37</v>
      </c>
      <c r="BE41">
        <v>14.51</v>
      </c>
      <c r="BF41">
        <v>46.44</v>
      </c>
      <c r="BG41">
        <v>0</v>
      </c>
      <c r="BH41">
        <v>6.77</v>
      </c>
      <c r="BI41">
        <v>19.350000000000001</v>
      </c>
      <c r="BJ41">
        <v>48.37</v>
      </c>
    </row>
    <row r="42" spans="1:62">
      <c r="A42" t="s">
        <v>331</v>
      </c>
      <c r="G42" t="s">
        <v>84</v>
      </c>
      <c r="H42" s="73">
        <v>292.15999999999997</v>
      </c>
      <c r="I42" s="46">
        <v>66.930000000000007</v>
      </c>
      <c r="J42" s="46">
        <v>181.93</v>
      </c>
      <c r="K42" s="46">
        <v>29.09</v>
      </c>
      <c r="L42" s="46">
        <v>6.52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6.52</v>
      </c>
      <c r="Y42">
        <v>0</v>
      </c>
      <c r="Z42">
        <v>52.63</v>
      </c>
      <c r="AA42">
        <v>0</v>
      </c>
      <c r="AB42">
        <v>0</v>
      </c>
      <c r="AC42">
        <v>0</v>
      </c>
      <c r="AD42">
        <v>0</v>
      </c>
      <c r="AE42">
        <v>116.09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0.97</v>
      </c>
      <c r="AO42">
        <v>4.84</v>
      </c>
      <c r="AP42">
        <v>0</v>
      </c>
      <c r="AQ42">
        <v>66.930000000000007</v>
      </c>
      <c r="AR42">
        <v>0</v>
      </c>
      <c r="AS42">
        <v>0</v>
      </c>
      <c r="AT42">
        <v>24.18</v>
      </c>
      <c r="AU42">
        <v>5.8</v>
      </c>
      <c r="AV42">
        <v>48.37</v>
      </c>
      <c r="AW42">
        <v>0</v>
      </c>
      <c r="AX42">
        <v>0</v>
      </c>
      <c r="AY42">
        <v>13.21</v>
      </c>
      <c r="AZ42">
        <v>19.350000000000001</v>
      </c>
      <c r="BA42">
        <v>29.09</v>
      </c>
      <c r="BB42">
        <v>4.84</v>
      </c>
      <c r="BC42">
        <v>0</v>
      </c>
      <c r="BD42">
        <v>48.37</v>
      </c>
      <c r="BE42">
        <v>14.51</v>
      </c>
      <c r="BF42">
        <v>46.44</v>
      </c>
      <c r="BG42">
        <v>0</v>
      </c>
      <c r="BH42">
        <v>6.77</v>
      </c>
      <c r="BI42">
        <v>19.350000000000001</v>
      </c>
      <c r="BJ42">
        <v>48.37</v>
      </c>
    </row>
    <row r="43" spans="1:62">
      <c r="A43" t="s">
        <v>337</v>
      </c>
      <c r="G43" t="s">
        <v>85</v>
      </c>
      <c r="H43" s="73">
        <v>292.15999999999997</v>
      </c>
      <c r="I43" s="46">
        <v>66.930000000000007</v>
      </c>
      <c r="J43" s="46">
        <v>129.30000000000001</v>
      </c>
      <c r="K43" s="46">
        <v>29.09</v>
      </c>
      <c r="L43" s="46">
        <v>6.87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6.87</v>
      </c>
      <c r="Y43">
        <v>0</v>
      </c>
      <c r="Z43">
        <v>0</v>
      </c>
      <c r="AA43">
        <v>48.37</v>
      </c>
      <c r="AB43">
        <v>46.44</v>
      </c>
      <c r="AC43">
        <v>0</v>
      </c>
      <c r="AD43">
        <v>4.84</v>
      </c>
      <c r="AE43">
        <v>116.09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5.8</v>
      </c>
      <c r="AM43">
        <v>6.77</v>
      </c>
      <c r="AN43">
        <v>0.97</v>
      </c>
      <c r="AO43">
        <v>4.84</v>
      </c>
      <c r="AP43">
        <v>48.37</v>
      </c>
      <c r="AQ43">
        <v>66.930000000000007</v>
      </c>
      <c r="AR43">
        <v>0</v>
      </c>
      <c r="AS43">
        <v>0</v>
      </c>
      <c r="AT43">
        <v>24.18</v>
      </c>
      <c r="AU43">
        <v>0</v>
      </c>
      <c r="AV43">
        <v>0</v>
      </c>
      <c r="AW43">
        <v>0</v>
      </c>
      <c r="AX43">
        <v>0</v>
      </c>
      <c r="AY43">
        <v>13.21</v>
      </c>
      <c r="AZ43">
        <v>19.350000000000001</v>
      </c>
      <c r="BA43">
        <v>29.09</v>
      </c>
      <c r="BB43">
        <v>0</v>
      </c>
      <c r="BC43">
        <v>0</v>
      </c>
      <c r="BD43">
        <v>0</v>
      </c>
      <c r="BE43">
        <v>14.51</v>
      </c>
      <c r="BF43">
        <v>0</v>
      </c>
      <c r="BG43">
        <v>0</v>
      </c>
      <c r="BH43">
        <v>0</v>
      </c>
      <c r="BI43">
        <v>19.350000000000001</v>
      </c>
      <c r="BJ43">
        <v>48.37</v>
      </c>
    </row>
    <row r="44" spans="1:62">
      <c r="A44" t="s">
        <v>339</v>
      </c>
      <c r="G44" t="s">
        <v>86</v>
      </c>
      <c r="H44" s="73">
        <v>292.15999999999997</v>
      </c>
      <c r="I44" s="46">
        <v>66.930000000000007</v>
      </c>
      <c r="J44" s="46">
        <v>129.30000000000001</v>
      </c>
      <c r="K44" s="46">
        <v>29.09</v>
      </c>
      <c r="L44" s="46">
        <v>7.83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7.83</v>
      </c>
      <c r="Y44">
        <v>0</v>
      </c>
      <c r="Z44">
        <v>0</v>
      </c>
      <c r="AA44">
        <v>48.37</v>
      </c>
      <c r="AB44">
        <v>46.44</v>
      </c>
      <c r="AC44">
        <v>0</v>
      </c>
      <c r="AD44">
        <v>4.84</v>
      </c>
      <c r="AE44">
        <v>116.09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5.8</v>
      </c>
      <c r="AM44">
        <v>6.77</v>
      </c>
      <c r="AN44">
        <v>0.97</v>
      </c>
      <c r="AO44">
        <v>4.84</v>
      </c>
      <c r="AP44">
        <v>48.37</v>
      </c>
      <c r="AQ44">
        <v>66.930000000000007</v>
      </c>
      <c r="AR44">
        <v>0</v>
      </c>
      <c r="AS44">
        <v>0</v>
      </c>
      <c r="AT44">
        <v>24.18</v>
      </c>
      <c r="AU44">
        <v>0</v>
      </c>
      <c r="AV44">
        <v>0</v>
      </c>
      <c r="AW44">
        <v>0</v>
      </c>
      <c r="AX44">
        <v>0</v>
      </c>
      <c r="AY44">
        <v>13.21</v>
      </c>
      <c r="AZ44">
        <v>19.350000000000001</v>
      </c>
      <c r="BA44">
        <v>29.09</v>
      </c>
      <c r="BB44">
        <v>0</v>
      </c>
      <c r="BC44">
        <v>0</v>
      </c>
      <c r="BD44">
        <v>0</v>
      </c>
      <c r="BE44">
        <v>14.51</v>
      </c>
      <c r="BF44">
        <v>0</v>
      </c>
      <c r="BG44">
        <v>0</v>
      </c>
      <c r="BH44">
        <v>0</v>
      </c>
      <c r="BI44">
        <v>19.350000000000001</v>
      </c>
      <c r="BJ44">
        <v>48.37</v>
      </c>
    </row>
    <row r="45" spans="1:62">
      <c r="A45" t="s">
        <v>358</v>
      </c>
      <c r="G45" t="s">
        <v>87</v>
      </c>
      <c r="H45" s="73">
        <v>292.15999999999997</v>
      </c>
      <c r="I45" s="46">
        <v>66.930000000000007</v>
      </c>
      <c r="J45" s="46">
        <v>129.30000000000001</v>
      </c>
      <c r="K45" s="46">
        <v>29.09</v>
      </c>
      <c r="L45" s="46">
        <v>8.11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8.11</v>
      </c>
      <c r="Y45">
        <v>0</v>
      </c>
      <c r="Z45">
        <v>0</v>
      </c>
      <c r="AA45">
        <v>48.37</v>
      </c>
      <c r="AB45">
        <v>46.44</v>
      </c>
      <c r="AC45">
        <v>0</v>
      </c>
      <c r="AD45">
        <v>4.84</v>
      </c>
      <c r="AE45">
        <v>116.09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5.8</v>
      </c>
      <c r="AM45">
        <v>6.77</v>
      </c>
      <c r="AN45">
        <v>0.97</v>
      </c>
      <c r="AO45">
        <v>4.84</v>
      </c>
      <c r="AP45">
        <v>48.37</v>
      </c>
      <c r="AQ45">
        <v>66.930000000000007</v>
      </c>
      <c r="AR45">
        <v>0</v>
      </c>
      <c r="AS45">
        <v>0</v>
      </c>
      <c r="AT45">
        <v>24.18</v>
      </c>
      <c r="AU45">
        <v>0</v>
      </c>
      <c r="AV45">
        <v>0</v>
      </c>
      <c r="AW45">
        <v>0</v>
      </c>
      <c r="AX45">
        <v>0</v>
      </c>
      <c r="AY45">
        <v>13.21</v>
      </c>
      <c r="AZ45">
        <v>19.350000000000001</v>
      </c>
      <c r="BA45">
        <v>29.09</v>
      </c>
      <c r="BB45">
        <v>0</v>
      </c>
      <c r="BC45">
        <v>0</v>
      </c>
      <c r="BD45">
        <v>0</v>
      </c>
      <c r="BE45">
        <v>14.51</v>
      </c>
      <c r="BF45">
        <v>0</v>
      </c>
      <c r="BG45">
        <v>0</v>
      </c>
      <c r="BH45">
        <v>0</v>
      </c>
      <c r="BI45">
        <v>19.350000000000001</v>
      </c>
      <c r="BJ45">
        <v>48.37</v>
      </c>
    </row>
    <row r="46" spans="1:62">
      <c r="A46" t="s">
        <v>359</v>
      </c>
      <c r="G46" t="s">
        <v>88</v>
      </c>
      <c r="H46" s="73">
        <v>292.15999999999997</v>
      </c>
      <c r="I46" s="46">
        <v>66.930000000000007</v>
      </c>
      <c r="J46" s="46">
        <v>129.30000000000001</v>
      </c>
      <c r="K46" s="46">
        <v>29.09</v>
      </c>
      <c r="L46" s="46">
        <v>8.36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8.36</v>
      </c>
      <c r="Y46">
        <v>0</v>
      </c>
      <c r="Z46">
        <v>0</v>
      </c>
      <c r="AA46">
        <v>48.37</v>
      </c>
      <c r="AB46">
        <v>46.44</v>
      </c>
      <c r="AC46">
        <v>0</v>
      </c>
      <c r="AD46">
        <v>4.84</v>
      </c>
      <c r="AE46">
        <v>116.09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5.8</v>
      </c>
      <c r="AM46">
        <v>6.77</v>
      </c>
      <c r="AN46">
        <v>0.97</v>
      </c>
      <c r="AO46">
        <v>4.84</v>
      </c>
      <c r="AP46">
        <v>48.37</v>
      </c>
      <c r="AQ46">
        <v>66.930000000000007</v>
      </c>
      <c r="AR46">
        <v>0</v>
      </c>
      <c r="AS46">
        <v>0</v>
      </c>
      <c r="AT46">
        <v>24.18</v>
      </c>
      <c r="AU46">
        <v>0</v>
      </c>
      <c r="AV46">
        <v>0</v>
      </c>
      <c r="AW46">
        <v>0</v>
      </c>
      <c r="AX46">
        <v>0</v>
      </c>
      <c r="AY46">
        <v>13.21</v>
      </c>
      <c r="AZ46">
        <v>19.350000000000001</v>
      </c>
      <c r="BA46">
        <v>29.09</v>
      </c>
      <c r="BB46">
        <v>0</v>
      </c>
      <c r="BC46">
        <v>0</v>
      </c>
      <c r="BD46">
        <v>0</v>
      </c>
      <c r="BE46">
        <v>14.51</v>
      </c>
      <c r="BF46">
        <v>0</v>
      </c>
      <c r="BG46">
        <v>0</v>
      </c>
      <c r="BH46">
        <v>0</v>
      </c>
      <c r="BI46">
        <v>19.350000000000001</v>
      </c>
      <c r="BJ46">
        <v>48.37</v>
      </c>
    </row>
    <row r="47" spans="1:62">
      <c r="A47" t="s">
        <v>360</v>
      </c>
      <c r="G47" t="s">
        <v>89</v>
      </c>
      <c r="H47" s="73">
        <v>292.15999999999997</v>
      </c>
      <c r="I47" s="46">
        <v>66.930000000000007</v>
      </c>
      <c r="J47" s="46">
        <v>129.21</v>
      </c>
      <c r="K47" s="46">
        <v>29.09</v>
      </c>
      <c r="L47" s="46">
        <v>8.57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8.57</v>
      </c>
      <c r="Y47">
        <v>0</v>
      </c>
      <c r="Z47">
        <v>0</v>
      </c>
      <c r="AA47">
        <v>48.37</v>
      </c>
      <c r="AB47">
        <v>46.44</v>
      </c>
      <c r="AC47">
        <v>0</v>
      </c>
      <c r="AD47">
        <v>4.84</v>
      </c>
      <c r="AE47">
        <v>116.09</v>
      </c>
      <c r="AF47">
        <v>0</v>
      </c>
      <c r="AG47">
        <v>0</v>
      </c>
      <c r="AH47">
        <v>66.930000000000007</v>
      </c>
      <c r="AI47">
        <v>0</v>
      </c>
      <c r="AJ47">
        <v>0</v>
      </c>
      <c r="AK47">
        <v>0</v>
      </c>
      <c r="AL47">
        <v>5.8</v>
      </c>
      <c r="AM47">
        <v>6.77</v>
      </c>
      <c r="AN47">
        <v>0.97</v>
      </c>
      <c r="AO47">
        <v>4.84</v>
      </c>
      <c r="AP47">
        <v>48.37</v>
      </c>
      <c r="AQ47">
        <v>0</v>
      </c>
      <c r="AR47">
        <v>0</v>
      </c>
      <c r="AS47">
        <v>0</v>
      </c>
      <c r="AT47">
        <v>24.18</v>
      </c>
      <c r="AU47">
        <v>0</v>
      </c>
      <c r="AV47">
        <v>0</v>
      </c>
      <c r="AW47">
        <v>0</v>
      </c>
      <c r="AX47">
        <v>0</v>
      </c>
      <c r="AY47">
        <v>13.12</v>
      </c>
      <c r="AZ47">
        <v>19.350000000000001</v>
      </c>
      <c r="BA47">
        <v>29.09</v>
      </c>
      <c r="BB47">
        <v>0</v>
      </c>
      <c r="BC47">
        <v>0</v>
      </c>
      <c r="BD47">
        <v>0</v>
      </c>
      <c r="BE47">
        <v>14.51</v>
      </c>
      <c r="BF47">
        <v>0</v>
      </c>
      <c r="BG47">
        <v>0</v>
      </c>
      <c r="BH47">
        <v>0</v>
      </c>
      <c r="BI47">
        <v>19.350000000000001</v>
      </c>
      <c r="BJ47">
        <v>48.37</v>
      </c>
    </row>
    <row r="48" spans="1:62">
      <c r="A48" t="s">
        <v>364</v>
      </c>
      <c r="G48" t="s">
        <v>90</v>
      </c>
      <c r="H48" s="73">
        <v>292.15999999999997</v>
      </c>
      <c r="I48" s="46">
        <v>66.930000000000007</v>
      </c>
      <c r="J48" s="46">
        <v>129.21</v>
      </c>
      <c r="K48" s="46">
        <v>29.09</v>
      </c>
      <c r="L48" s="46">
        <v>8.75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8.75</v>
      </c>
      <c r="Y48">
        <v>0</v>
      </c>
      <c r="Z48">
        <v>0</v>
      </c>
      <c r="AA48">
        <v>48.37</v>
      </c>
      <c r="AB48">
        <v>46.44</v>
      </c>
      <c r="AC48">
        <v>0</v>
      </c>
      <c r="AD48">
        <v>4.84</v>
      </c>
      <c r="AE48">
        <v>116.09</v>
      </c>
      <c r="AF48">
        <v>0</v>
      </c>
      <c r="AG48">
        <v>0</v>
      </c>
      <c r="AH48">
        <v>66.930000000000007</v>
      </c>
      <c r="AI48">
        <v>0</v>
      </c>
      <c r="AJ48">
        <v>0</v>
      </c>
      <c r="AK48">
        <v>0</v>
      </c>
      <c r="AL48">
        <v>5.8</v>
      </c>
      <c r="AM48">
        <v>6.77</v>
      </c>
      <c r="AN48">
        <v>0.97</v>
      </c>
      <c r="AO48">
        <v>4.84</v>
      </c>
      <c r="AP48">
        <v>48.37</v>
      </c>
      <c r="AQ48">
        <v>0</v>
      </c>
      <c r="AR48">
        <v>0</v>
      </c>
      <c r="AS48">
        <v>0</v>
      </c>
      <c r="AT48">
        <v>24.18</v>
      </c>
      <c r="AU48">
        <v>0</v>
      </c>
      <c r="AV48">
        <v>0</v>
      </c>
      <c r="AW48">
        <v>0</v>
      </c>
      <c r="AX48">
        <v>0</v>
      </c>
      <c r="AY48">
        <v>13.12</v>
      </c>
      <c r="AZ48">
        <v>19.350000000000001</v>
      </c>
      <c r="BA48">
        <v>29.09</v>
      </c>
      <c r="BB48">
        <v>0</v>
      </c>
      <c r="BC48">
        <v>0</v>
      </c>
      <c r="BD48">
        <v>0</v>
      </c>
      <c r="BE48">
        <v>14.51</v>
      </c>
      <c r="BF48">
        <v>0</v>
      </c>
      <c r="BG48">
        <v>0</v>
      </c>
      <c r="BH48">
        <v>0</v>
      </c>
      <c r="BI48">
        <v>19.350000000000001</v>
      </c>
      <c r="BJ48">
        <v>48.37</v>
      </c>
    </row>
    <row r="49" spans="1:62">
      <c r="A49" t="s">
        <v>365</v>
      </c>
      <c r="G49" t="s">
        <v>91</v>
      </c>
      <c r="H49" s="73">
        <v>292.15999999999997</v>
      </c>
      <c r="I49" s="46">
        <v>66.930000000000007</v>
      </c>
      <c r="J49" s="46">
        <v>129.21</v>
      </c>
      <c r="K49" s="46">
        <v>29.09</v>
      </c>
      <c r="L49" s="46">
        <v>8.8699999999999992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8.8699999999999992</v>
      </c>
      <c r="Y49">
        <v>0</v>
      </c>
      <c r="Z49">
        <v>0</v>
      </c>
      <c r="AA49">
        <v>48.37</v>
      </c>
      <c r="AB49">
        <v>46.44</v>
      </c>
      <c r="AC49">
        <v>0</v>
      </c>
      <c r="AD49">
        <v>4.84</v>
      </c>
      <c r="AE49">
        <v>116.09</v>
      </c>
      <c r="AF49">
        <v>0</v>
      </c>
      <c r="AG49">
        <v>0</v>
      </c>
      <c r="AH49">
        <v>66.930000000000007</v>
      </c>
      <c r="AI49">
        <v>0</v>
      </c>
      <c r="AJ49">
        <v>0</v>
      </c>
      <c r="AK49">
        <v>0</v>
      </c>
      <c r="AL49">
        <v>5.8</v>
      </c>
      <c r="AM49">
        <v>6.77</v>
      </c>
      <c r="AN49">
        <v>0.97</v>
      </c>
      <c r="AO49">
        <v>4.84</v>
      </c>
      <c r="AP49">
        <v>48.37</v>
      </c>
      <c r="AQ49">
        <v>0</v>
      </c>
      <c r="AR49">
        <v>0</v>
      </c>
      <c r="AS49">
        <v>0</v>
      </c>
      <c r="AT49">
        <v>24.18</v>
      </c>
      <c r="AU49">
        <v>0</v>
      </c>
      <c r="AV49">
        <v>0</v>
      </c>
      <c r="AW49">
        <v>0</v>
      </c>
      <c r="AX49">
        <v>0</v>
      </c>
      <c r="AY49">
        <v>13.12</v>
      </c>
      <c r="AZ49">
        <v>19.350000000000001</v>
      </c>
      <c r="BA49">
        <v>29.09</v>
      </c>
      <c r="BB49">
        <v>0</v>
      </c>
      <c r="BC49">
        <v>0</v>
      </c>
      <c r="BD49">
        <v>0</v>
      </c>
      <c r="BE49">
        <v>14.51</v>
      </c>
      <c r="BF49">
        <v>0</v>
      </c>
      <c r="BG49">
        <v>0</v>
      </c>
      <c r="BH49">
        <v>0</v>
      </c>
      <c r="BI49">
        <v>19.350000000000001</v>
      </c>
      <c r="BJ49">
        <v>48.37</v>
      </c>
    </row>
    <row r="50" spans="1:62">
      <c r="A50" t="s">
        <v>366</v>
      </c>
      <c r="G50" t="s">
        <v>92</v>
      </c>
      <c r="H50" s="73">
        <v>292.15999999999997</v>
      </c>
      <c r="I50" s="46">
        <v>66.930000000000007</v>
      </c>
      <c r="J50" s="46">
        <v>129.21</v>
      </c>
      <c r="K50" s="46">
        <v>29.09</v>
      </c>
      <c r="L50" s="46">
        <v>8.89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8.89</v>
      </c>
      <c r="Y50">
        <v>0</v>
      </c>
      <c r="Z50">
        <v>0</v>
      </c>
      <c r="AA50">
        <v>48.37</v>
      </c>
      <c r="AB50">
        <v>46.44</v>
      </c>
      <c r="AC50">
        <v>0</v>
      </c>
      <c r="AD50">
        <v>4.84</v>
      </c>
      <c r="AE50">
        <v>116.09</v>
      </c>
      <c r="AF50">
        <v>0</v>
      </c>
      <c r="AG50">
        <v>0</v>
      </c>
      <c r="AH50">
        <v>66.930000000000007</v>
      </c>
      <c r="AI50">
        <v>0</v>
      </c>
      <c r="AJ50">
        <v>0</v>
      </c>
      <c r="AK50">
        <v>0</v>
      </c>
      <c r="AL50">
        <v>5.8</v>
      </c>
      <c r="AM50">
        <v>6.77</v>
      </c>
      <c r="AN50">
        <v>0.97</v>
      </c>
      <c r="AO50">
        <v>4.84</v>
      </c>
      <c r="AP50">
        <v>48.37</v>
      </c>
      <c r="AQ50">
        <v>0</v>
      </c>
      <c r="AR50">
        <v>0</v>
      </c>
      <c r="AS50">
        <v>0</v>
      </c>
      <c r="AT50">
        <v>24.18</v>
      </c>
      <c r="AU50">
        <v>0</v>
      </c>
      <c r="AV50">
        <v>0</v>
      </c>
      <c r="AW50">
        <v>0</v>
      </c>
      <c r="AX50">
        <v>0</v>
      </c>
      <c r="AY50">
        <v>13.12</v>
      </c>
      <c r="AZ50">
        <v>19.350000000000001</v>
      </c>
      <c r="BA50">
        <v>29.09</v>
      </c>
      <c r="BB50">
        <v>0</v>
      </c>
      <c r="BC50">
        <v>0</v>
      </c>
      <c r="BD50">
        <v>0</v>
      </c>
      <c r="BE50">
        <v>14.51</v>
      </c>
      <c r="BF50">
        <v>0</v>
      </c>
      <c r="BG50">
        <v>0</v>
      </c>
      <c r="BH50">
        <v>0</v>
      </c>
      <c r="BI50">
        <v>19.350000000000001</v>
      </c>
      <c r="BJ50">
        <v>48.37</v>
      </c>
    </row>
    <row r="51" spans="1:62">
      <c r="A51" t="s">
        <v>367</v>
      </c>
      <c r="G51" t="s">
        <v>93</v>
      </c>
      <c r="H51" s="73">
        <v>294.09000000000003</v>
      </c>
      <c r="I51" s="46">
        <v>66.930000000000007</v>
      </c>
      <c r="J51" s="46">
        <v>129.11000000000001</v>
      </c>
      <c r="K51" s="46">
        <v>29.09</v>
      </c>
      <c r="L51" s="46">
        <v>8.8800000000000008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8.8800000000000008</v>
      </c>
      <c r="Y51">
        <v>1.93</v>
      </c>
      <c r="Z51">
        <v>0</v>
      </c>
      <c r="AA51">
        <v>48.37</v>
      </c>
      <c r="AB51">
        <v>46.44</v>
      </c>
      <c r="AC51">
        <v>0</v>
      </c>
      <c r="AD51">
        <v>4.84</v>
      </c>
      <c r="AE51">
        <v>116.09</v>
      </c>
      <c r="AF51">
        <v>14.51</v>
      </c>
      <c r="AG51">
        <v>0</v>
      </c>
      <c r="AH51">
        <v>66.930000000000007</v>
      </c>
      <c r="AI51">
        <v>19.350000000000001</v>
      </c>
      <c r="AJ51">
        <v>0</v>
      </c>
      <c r="AK51">
        <v>24.18</v>
      </c>
      <c r="AL51">
        <v>5.8</v>
      </c>
      <c r="AM51">
        <v>6.77</v>
      </c>
      <c r="AN51">
        <v>0.97</v>
      </c>
      <c r="AO51">
        <v>4.84</v>
      </c>
      <c r="AP51">
        <v>48.37</v>
      </c>
      <c r="AQ51">
        <v>0</v>
      </c>
      <c r="AR51">
        <v>19.350000000000001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13.02</v>
      </c>
      <c r="AZ51">
        <v>0</v>
      </c>
      <c r="BA51">
        <v>29.09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48.37</v>
      </c>
    </row>
    <row r="52" spans="1:62">
      <c r="A52" t="s">
        <v>368</v>
      </c>
      <c r="G52" t="s">
        <v>94</v>
      </c>
      <c r="H52" s="73">
        <v>294.09000000000003</v>
      </c>
      <c r="I52" s="46">
        <v>66.930000000000007</v>
      </c>
      <c r="J52" s="46">
        <v>129.11000000000001</v>
      </c>
      <c r="K52" s="46">
        <v>29.09</v>
      </c>
      <c r="L52" s="46">
        <v>8.9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8.9</v>
      </c>
      <c r="Y52">
        <v>1.93</v>
      </c>
      <c r="Z52">
        <v>0</v>
      </c>
      <c r="AA52">
        <v>48.37</v>
      </c>
      <c r="AB52">
        <v>46.44</v>
      </c>
      <c r="AC52">
        <v>0</v>
      </c>
      <c r="AD52">
        <v>4.84</v>
      </c>
      <c r="AE52">
        <v>116.09</v>
      </c>
      <c r="AF52">
        <v>14.51</v>
      </c>
      <c r="AG52">
        <v>0</v>
      </c>
      <c r="AH52">
        <v>66.930000000000007</v>
      </c>
      <c r="AI52">
        <v>19.350000000000001</v>
      </c>
      <c r="AJ52">
        <v>0</v>
      </c>
      <c r="AK52">
        <v>24.18</v>
      </c>
      <c r="AL52">
        <v>5.8</v>
      </c>
      <c r="AM52">
        <v>6.77</v>
      </c>
      <c r="AN52">
        <v>0.97</v>
      </c>
      <c r="AO52">
        <v>4.84</v>
      </c>
      <c r="AP52">
        <v>48.37</v>
      </c>
      <c r="AQ52">
        <v>0</v>
      </c>
      <c r="AR52">
        <v>19.350000000000001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13.02</v>
      </c>
      <c r="AZ52">
        <v>0</v>
      </c>
      <c r="BA52">
        <v>29.09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48.37</v>
      </c>
    </row>
    <row r="53" spans="1:62">
      <c r="A53" t="s">
        <v>400</v>
      </c>
      <c r="G53" t="s">
        <v>95</v>
      </c>
      <c r="H53" s="73">
        <v>294.09000000000003</v>
      </c>
      <c r="I53" s="46">
        <v>66.930000000000007</v>
      </c>
      <c r="J53" s="46">
        <v>129.11000000000001</v>
      </c>
      <c r="K53" s="46">
        <v>29.09</v>
      </c>
      <c r="L53" s="46">
        <v>8.93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8.93</v>
      </c>
      <c r="Y53">
        <v>1.93</v>
      </c>
      <c r="Z53">
        <v>0</v>
      </c>
      <c r="AA53">
        <v>48.37</v>
      </c>
      <c r="AB53">
        <v>46.44</v>
      </c>
      <c r="AC53">
        <v>0</v>
      </c>
      <c r="AD53">
        <v>4.84</v>
      </c>
      <c r="AE53">
        <v>116.09</v>
      </c>
      <c r="AF53">
        <v>14.51</v>
      </c>
      <c r="AG53">
        <v>0</v>
      </c>
      <c r="AH53">
        <v>66.930000000000007</v>
      </c>
      <c r="AI53">
        <v>19.350000000000001</v>
      </c>
      <c r="AJ53">
        <v>0</v>
      </c>
      <c r="AK53">
        <v>24.18</v>
      </c>
      <c r="AL53">
        <v>5.8</v>
      </c>
      <c r="AM53">
        <v>6.77</v>
      </c>
      <c r="AN53">
        <v>0.97</v>
      </c>
      <c r="AO53">
        <v>4.84</v>
      </c>
      <c r="AP53">
        <v>48.37</v>
      </c>
      <c r="AQ53">
        <v>0</v>
      </c>
      <c r="AR53">
        <v>19.350000000000001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13.02</v>
      </c>
      <c r="AZ53">
        <v>0</v>
      </c>
      <c r="BA53">
        <v>29.09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48.37</v>
      </c>
    </row>
    <row r="54" spans="1:62">
      <c r="A54" t="s">
        <v>399</v>
      </c>
      <c r="G54" t="s">
        <v>96</v>
      </c>
      <c r="H54" s="73">
        <v>294.09000000000003</v>
      </c>
      <c r="I54" s="46">
        <v>66.930000000000007</v>
      </c>
      <c r="J54" s="46">
        <v>129.11000000000001</v>
      </c>
      <c r="K54" s="46">
        <v>29.09</v>
      </c>
      <c r="L54" s="46">
        <v>8.65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8.65</v>
      </c>
      <c r="Y54">
        <v>1.93</v>
      </c>
      <c r="Z54">
        <v>0</v>
      </c>
      <c r="AA54">
        <v>48.37</v>
      </c>
      <c r="AB54">
        <v>46.44</v>
      </c>
      <c r="AC54">
        <v>0</v>
      </c>
      <c r="AD54">
        <v>4.84</v>
      </c>
      <c r="AE54">
        <v>116.09</v>
      </c>
      <c r="AF54">
        <v>14.51</v>
      </c>
      <c r="AG54">
        <v>0</v>
      </c>
      <c r="AH54">
        <v>66.930000000000007</v>
      </c>
      <c r="AI54">
        <v>19.350000000000001</v>
      </c>
      <c r="AJ54">
        <v>0</v>
      </c>
      <c r="AK54">
        <v>24.18</v>
      </c>
      <c r="AL54">
        <v>5.8</v>
      </c>
      <c r="AM54">
        <v>6.77</v>
      </c>
      <c r="AN54">
        <v>0.97</v>
      </c>
      <c r="AO54">
        <v>4.84</v>
      </c>
      <c r="AP54">
        <v>48.37</v>
      </c>
      <c r="AQ54">
        <v>0</v>
      </c>
      <c r="AR54">
        <v>19.350000000000001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13.02</v>
      </c>
      <c r="AZ54">
        <v>0</v>
      </c>
      <c r="BA54">
        <v>29.09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48.37</v>
      </c>
    </row>
    <row r="55" spans="1:62">
      <c r="A55" t="s">
        <v>401</v>
      </c>
      <c r="G55" t="s">
        <v>97</v>
      </c>
      <c r="H55" s="73">
        <v>294.09000000000003</v>
      </c>
      <c r="I55" s="46">
        <v>66.930000000000007</v>
      </c>
      <c r="J55" s="46">
        <v>129.11000000000001</v>
      </c>
      <c r="K55" s="46">
        <v>29.09</v>
      </c>
      <c r="L55" s="46">
        <v>8.59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8.59</v>
      </c>
      <c r="Y55">
        <v>1.93</v>
      </c>
      <c r="Z55">
        <v>0</v>
      </c>
      <c r="AA55">
        <v>48.37</v>
      </c>
      <c r="AB55">
        <v>46.44</v>
      </c>
      <c r="AC55">
        <v>0</v>
      </c>
      <c r="AD55">
        <v>4.84</v>
      </c>
      <c r="AE55">
        <v>116.09</v>
      </c>
      <c r="AF55">
        <v>14.51</v>
      </c>
      <c r="AG55">
        <v>0</v>
      </c>
      <c r="AH55">
        <v>66.930000000000007</v>
      </c>
      <c r="AI55">
        <v>19.350000000000001</v>
      </c>
      <c r="AJ55">
        <v>0</v>
      </c>
      <c r="AK55">
        <v>24.18</v>
      </c>
      <c r="AL55">
        <v>5.8</v>
      </c>
      <c r="AM55">
        <v>6.77</v>
      </c>
      <c r="AN55">
        <v>0.97</v>
      </c>
      <c r="AO55">
        <v>4.84</v>
      </c>
      <c r="AP55">
        <v>48.37</v>
      </c>
      <c r="AQ55">
        <v>0</v>
      </c>
      <c r="AR55">
        <v>19.350000000000001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13.02</v>
      </c>
      <c r="AZ55">
        <v>0</v>
      </c>
      <c r="BA55">
        <v>29.09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48.37</v>
      </c>
    </row>
    <row r="56" spans="1:62">
      <c r="A56" t="s">
        <v>401</v>
      </c>
      <c r="G56" t="s">
        <v>98</v>
      </c>
      <c r="H56" s="73">
        <v>294.09000000000003</v>
      </c>
      <c r="I56" s="46">
        <v>66.930000000000007</v>
      </c>
      <c r="J56" s="46">
        <v>129.11000000000001</v>
      </c>
      <c r="K56" s="46">
        <v>29.09</v>
      </c>
      <c r="L56" s="46">
        <v>8.5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8.5</v>
      </c>
      <c r="Y56">
        <v>1.93</v>
      </c>
      <c r="Z56">
        <v>0</v>
      </c>
      <c r="AA56">
        <v>48.37</v>
      </c>
      <c r="AB56">
        <v>46.44</v>
      </c>
      <c r="AC56">
        <v>0</v>
      </c>
      <c r="AD56">
        <v>4.84</v>
      </c>
      <c r="AE56">
        <v>116.09</v>
      </c>
      <c r="AF56">
        <v>14.51</v>
      </c>
      <c r="AG56">
        <v>0</v>
      </c>
      <c r="AH56">
        <v>66.930000000000007</v>
      </c>
      <c r="AI56">
        <v>19.350000000000001</v>
      </c>
      <c r="AJ56">
        <v>0</v>
      </c>
      <c r="AK56">
        <v>24.18</v>
      </c>
      <c r="AL56">
        <v>5.8</v>
      </c>
      <c r="AM56">
        <v>6.77</v>
      </c>
      <c r="AN56">
        <v>0.97</v>
      </c>
      <c r="AO56">
        <v>4.84</v>
      </c>
      <c r="AP56">
        <v>48.37</v>
      </c>
      <c r="AQ56">
        <v>0</v>
      </c>
      <c r="AR56">
        <v>19.350000000000001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13.02</v>
      </c>
      <c r="AZ56">
        <v>0</v>
      </c>
      <c r="BA56">
        <v>29.09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48.37</v>
      </c>
    </row>
    <row r="57" spans="1:62">
      <c r="G57" t="s">
        <v>99</v>
      </c>
      <c r="H57" s="73">
        <v>294.09000000000003</v>
      </c>
      <c r="I57" s="46">
        <v>66.930000000000007</v>
      </c>
      <c r="J57" s="46">
        <v>129.11000000000001</v>
      </c>
      <c r="K57" s="46">
        <v>29.09</v>
      </c>
      <c r="L57" s="46">
        <v>8.3699999999999992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8.3699999999999992</v>
      </c>
      <c r="Y57">
        <v>1.93</v>
      </c>
      <c r="Z57">
        <v>0</v>
      </c>
      <c r="AA57">
        <v>48.37</v>
      </c>
      <c r="AB57">
        <v>46.44</v>
      </c>
      <c r="AC57">
        <v>0</v>
      </c>
      <c r="AD57">
        <v>4.84</v>
      </c>
      <c r="AE57">
        <v>116.09</v>
      </c>
      <c r="AF57">
        <v>14.51</v>
      </c>
      <c r="AG57">
        <v>0</v>
      </c>
      <c r="AH57">
        <v>66.930000000000007</v>
      </c>
      <c r="AI57">
        <v>19.350000000000001</v>
      </c>
      <c r="AJ57">
        <v>0</v>
      </c>
      <c r="AK57">
        <v>24.18</v>
      </c>
      <c r="AL57">
        <v>5.8</v>
      </c>
      <c r="AM57">
        <v>6.77</v>
      </c>
      <c r="AN57">
        <v>0.97</v>
      </c>
      <c r="AO57">
        <v>4.84</v>
      </c>
      <c r="AP57">
        <v>48.37</v>
      </c>
      <c r="AQ57">
        <v>0</v>
      </c>
      <c r="AR57">
        <v>19.350000000000001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13.02</v>
      </c>
      <c r="AZ57">
        <v>0</v>
      </c>
      <c r="BA57">
        <v>29.09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48.37</v>
      </c>
    </row>
    <row r="58" spans="1:62">
      <c r="G58" t="s">
        <v>100</v>
      </c>
      <c r="H58" s="73">
        <v>294.09000000000003</v>
      </c>
      <c r="I58" s="46">
        <v>66.930000000000007</v>
      </c>
      <c r="J58" s="46">
        <v>129.11000000000001</v>
      </c>
      <c r="K58" s="46">
        <v>29.09</v>
      </c>
      <c r="L58" s="46">
        <v>8.16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8.16</v>
      </c>
      <c r="Y58">
        <v>1.93</v>
      </c>
      <c r="Z58">
        <v>0</v>
      </c>
      <c r="AA58">
        <v>48.37</v>
      </c>
      <c r="AB58">
        <v>46.44</v>
      </c>
      <c r="AC58">
        <v>0</v>
      </c>
      <c r="AD58">
        <v>4.84</v>
      </c>
      <c r="AE58">
        <v>116.09</v>
      </c>
      <c r="AF58">
        <v>14.51</v>
      </c>
      <c r="AG58">
        <v>0</v>
      </c>
      <c r="AH58">
        <v>66.930000000000007</v>
      </c>
      <c r="AI58">
        <v>19.350000000000001</v>
      </c>
      <c r="AJ58">
        <v>0</v>
      </c>
      <c r="AK58">
        <v>24.18</v>
      </c>
      <c r="AL58">
        <v>5.8</v>
      </c>
      <c r="AM58">
        <v>6.77</v>
      </c>
      <c r="AN58">
        <v>0.97</v>
      </c>
      <c r="AO58">
        <v>4.84</v>
      </c>
      <c r="AP58">
        <v>48.37</v>
      </c>
      <c r="AQ58">
        <v>0</v>
      </c>
      <c r="AR58">
        <v>19.350000000000001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13.02</v>
      </c>
      <c r="AZ58">
        <v>0</v>
      </c>
      <c r="BA58">
        <v>29.09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48.37</v>
      </c>
    </row>
    <row r="59" spans="1:62">
      <c r="G59" t="s">
        <v>101</v>
      </c>
      <c r="H59" s="73">
        <v>294.09000000000003</v>
      </c>
      <c r="I59" s="46">
        <v>66.930000000000007</v>
      </c>
      <c r="J59" s="46">
        <v>129.21</v>
      </c>
      <c r="K59" s="46">
        <v>29.09</v>
      </c>
      <c r="L59" s="46">
        <v>7.96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7.96</v>
      </c>
      <c r="Y59">
        <v>1.93</v>
      </c>
      <c r="Z59">
        <v>0</v>
      </c>
      <c r="AA59">
        <v>48.37</v>
      </c>
      <c r="AB59">
        <v>46.44</v>
      </c>
      <c r="AC59">
        <v>0</v>
      </c>
      <c r="AD59">
        <v>4.84</v>
      </c>
      <c r="AE59">
        <v>116.09</v>
      </c>
      <c r="AF59">
        <v>14.51</v>
      </c>
      <c r="AG59">
        <v>0</v>
      </c>
      <c r="AH59">
        <v>66.930000000000007</v>
      </c>
      <c r="AI59">
        <v>19.350000000000001</v>
      </c>
      <c r="AJ59">
        <v>0</v>
      </c>
      <c r="AK59">
        <v>24.18</v>
      </c>
      <c r="AL59">
        <v>5.8</v>
      </c>
      <c r="AM59">
        <v>6.77</v>
      </c>
      <c r="AN59">
        <v>0.97</v>
      </c>
      <c r="AO59">
        <v>4.84</v>
      </c>
      <c r="AP59">
        <v>48.37</v>
      </c>
      <c r="AQ59">
        <v>0</v>
      </c>
      <c r="AR59">
        <v>19.350000000000001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13.12</v>
      </c>
      <c r="AZ59">
        <v>0</v>
      </c>
      <c r="BA59">
        <v>29.09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48.37</v>
      </c>
    </row>
    <row r="60" spans="1:62">
      <c r="G60" t="s">
        <v>102</v>
      </c>
      <c r="H60" s="73">
        <v>294.09000000000003</v>
      </c>
      <c r="I60" s="46">
        <v>66.930000000000007</v>
      </c>
      <c r="J60" s="46">
        <v>129.21</v>
      </c>
      <c r="K60" s="46">
        <v>29.09</v>
      </c>
      <c r="L60" s="46">
        <v>7.61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7.61</v>
      </c>
      <c r="Y60">
        <v>1.93</v>
      </c>
      <c r="Z60">
        <v>0</v>
      </c>
      <c r="AA60">
        <v>48.37</v>
      </c>
      <c r="AB60">
        <v>46.44</v>
      </c>
      <c r="AC60">
        <v>0</v>
      </c>
      <c r="AD60">
        <v>4.84</v>
      </c>
      <c r="AE60">
        <v>116.09</v>
      </c>
      <c r="AF60">
        <v>14.51</v>
      </c>
      <c r="AG60">
        <v>0</v>
      </c>
      <c r="AH60">
        <v>66.930000000000007</v>
      </c>
      <c r="AI60">
        <v>19.350000000000001</v>
      </c>
      <c r="AJ60">
        <v>0</v>
      </c>
      <c r="AK60">
        <v>24.18</v>
      </c>
      <c r="AL60">
        <v>5.8</v>
      </c>
      <c r="AM60">
        <v>6.77</v>
      </c>
      <c r="AN60">
        <v>0.97</v>
      </c>
      <c r="AO60">
        <v>4.84</v>
      </c>
      <c r="AP60">
        <v>48.37</v>
      </c>
      <c r="AQ60">
        <v>0</v>
      </c>
      <c r="AR60">
        <v>19.350000000000001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13.12</v>
      </c>
      <c r="AZ60">
        <v>0</v>
      </c>
      <c r="BA60">
        <v>29.09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48.37</v>
      </c>
    </row>
    <row r="61" spans="1:62">
      <c r="G61" t="s">
        <v>103</v>
      </c>
      <c r="H61" s="73">
        <v>294.09000000000003</v>
      </c>
      <c r="I61" s="46">
        <v>66.930000000000007</v>
      </c>
      <c r="J61" s="46">
        <v>129.21</v>
      </c>
      <c r="K61" s="46">
        <v>29.09</v>
      </c>
      <c r="L61" s="46">
        <v>7.31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7.31</v>
      </c>
      <c r="Y61">
        <v>1.93</v>
      </c>
      <c r="Z61">
        <v>0</v>
      </c>
      <c r="AA61">
        <v>48.37</v>
      </c>
      <c r="AB61">
        <v>46.44</v>
      </c>
      <c r="AC61">
        <v>0</v>
      </c>
      <c r="AD61">
        <v>4.84</v>
      </c>
      <c r="AE61">
        <v>116.09</v>
      </c>
      <c r="AF61">
        <v>14.51</v>
      </c>
      <c r="AG61">
        <v>0</v>
      </c>
      <c r="AH61">
        <v>66.930000000000007</v>
      </c>
      <c r="AI61">
        <v>19.350000000000001</v>
      </c>
      <c r="AJ61">
        <v>0</v>
      </c>
      <c r="AK61">
        <v>24.18</v>
      </c>
      <c r="AL61">
        <v>5.8</v>
      </c>
      <c r="AM61">
        <v>6.77</v>
      </c>
      <c r="AN61">
        <v>0.97</v>
      </c>
      <c r="AO61">
        <v>4.84</v>
      </c>
      <c r="AP61">
        <v>48.37</v>
      </c>
      <c r="AQ61">
        <v>0</v>
      </c>
      <c r="AR61">
        <v>19.350000000000001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13.12</v>
      </c>
      <c r="AZ61">
        <v>0</v>
      </c>
      <c r="BA61">
        <v>29.09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48.37</v>
      </c>
    </row>
    <row r="62" spans="1:62">
      <c r="G62" t="s">
        <v>104</v>
      </c>
      <c r="H62" s="73">
        <v>294.09000000000003</v>
      </c>
      <c r="I62" s="46">
        <v>66.930000000000007</v>
      </c>
      <c r="J62" s="46">
        <v>129.21</v>
      </c>
      <c r="K62" s="46">
        <v>29.09</v>
      </c>
      <c r="L62" s="46">
        <v>7.07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7.07</v>
      </c>
      <c r="Y62">
        <v>1.93</v>
      </c>
      <c r="Z62">
        <v>0</v>
      </c>
      <c r="AA62">
        <v>48.37</v>
      </c>
      <c r="AB62">
        <v>46.44</v>
      </c>
      <c r="AC62">
        <v>0</v>
      </c>
      <c r="AD62">
        <v>4.84</v>
      </c>
      <c r="AE62">
        <v>116.09</v>
      </c>
      <c r="AF62">
        <v>14.51</v>
      </c>
      <c r="AG62">
        <v>0</v>
      </c>
      <c r="AH62">
        <v>66.930000000000007</v>
      </c>
      <c r="AI62">
        <v>19.350000000000001</v>
      </c>
      <c r="AJ62">
        <v>0</v>
      </c>
      <c r="AK62">
        <v>24.18</v>
      </c>
      <c r="AL62">
        <v>5.8</v>
      </c>
      <c r="AM62">
        <v>6.77</v>
      </c>
      <c r="AN62">
        <v>0.97</v>
      </c>
      <c r="AO62">
        <v>4.84</v>
      </c>
      <c r="AP62">
        <v>48.37</v>
      </c>
      <c r="AQ62">
        <v>0</v>
      </c>
      <c r="AR62">
        <v>19.350000000000001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13.12</v>
      </c>
      <c r="AZ62">
        <v>0</v>
      </c>
      <c r="BA62">
        <v>29.09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48.37</v>
      </c>
    </row>
    <row r="63" spans="1:62">
      <c r="G63" t="s">
        <v>105</v>
      </c>
      <c r="H63" s="73">
        <v>293.85000000000002</v>
      </c>
      <c r="I63" s="46">
        <v>66.930000000000007</v>
      </c>
      <c r="J63" s="46">
        <v>129.30000000000001</v>
      </c>
      <c r="K63" s="46">
        <v>29.09</v>
      </c>
      <c r="L63" s="46">
        <v>6.64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6.64</v>
      </c>
      <c r="Y63">
        <v>1.93</v>
      </c>
      <c r="Z63">
        <v>0</v>
      </c>
      <c r="AA63">
        <v>48.37</v>
      </c>
      <c r="AB63">
        <v>46.44</v>
      </c>
      <c r="AC63">
        <v>0</v>
      </c>
      <c r="AD63">
        <v>4.84</v>
      </c>
      <c r="AE63">
        <v>116.09</v>
      </c>
      <c r="AF63">
        <v>14.51</v>
      </c>
      <c r="AG63">
        <v>0</v>
      </c>
      <c r="AH63">
        <v>66.930000000000007</v>
      </c>
      <c r="AI63">
        <v>19.350000000000001</v>
      </c>
      <c r="AJ63">
        <v>0</v>
      </c>
      <c r="AK63">
        <v>24.18</v>
      </c>
      <c r="AL63">
        <v>5.8</v>
      </c>
      <c r="AM63">
        <v>6.77</v>
      </c>
      <c r="AN63">
        <v>0.73</v>
      </c>
      <c r="AO63">
        <v>4.84</v>
      </c>
      <c r="AP63">
        <v>48.37</v>
      </c>
      <c r="AQ63">
        <v>0</v>
      </c>
      <c r="AR63">
        <v>19.350000000000001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13.21</v>
      </c>
      <c r="AZ63">
        <v>0</v>
      </c>
      <c r="BA63">
        <v>29.09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48.37</v>
      </c>
    </row>
    <row r="64" spans="1:62">
      <c r="G64" t="s">
        <v>106</v>
      </c>
      <c r="H64" s="73">
        <v>293.85000000000002</v>
      </c>
      <c r="I64" s="46">
        <v>66.930000000000007</v>
      </c>
      <c r="J64" s="46">
        <v>129.30000000000001</v>
      </c>
      <c r="K64" s="46">
        <v>29.09</v>
      </c>
      <c r="L64" s="46">
        <v>6.16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6.16</v>
      </c>
      <c r="Y64">
        <v>1.93</v>
      </c>
      <c r="Z64">
        <v>0</v>
      </c>
      <c r="AA64">
        <v>48.37</v>
      </c>
      <c r="AB64">
        <v>46.44</v>
      </c>
      <c r="AC64">
        <v>0</v>
      </c>
      <c r="AD64">
        <v>4.84</v>
      </c>
      <c r="AE64">
        <v>116.09</v>
      </c>
      <c r="AF64">
        <v>14.51</v>
      </c>
      <c r="AG64">
        <v>0</v>
      </c>
      <c r="AH64">
        <v>66.930000000000007</v>
      </c>
      <c r="AI64">
        <v>19.350000000000001</v>
      </c>
      <c r="AJ64">
        <v>0</v>
      </c>
      <c r="AK64">
        <v>24.18</v>
      </c>
      <c r="AL64">
        <v>5.8</v>
      </c>
      <c r="AM64">
        <v>6.77</v>
      </c>
      <c r="AN64">
        <v>0.73</v>
      </c>
      <c r="AO64">
        <v>4.84</v>
      </c>
      <c r="AP64">
        <v>48.37</v>
      </c>
      <c r="AQ64">
        <v>0</v>
      </c>
      <c r="AR64">
        <v>19.350000000000001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13.21</v>
      </c>
      <c r="AZ64">
        <v>0</v>
      </c>
      <c r="BA64">
        <v>29.09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48.37</v>
      </c>
    </row>
    <row r="65" spans="7:62">
      <c r="G65" t="s">
        <v>107</v>
      </c>
      <c r="H65" s="73">
        <v>293.85000000000002</v>
      </c>
      <c r="I65" s="46">
        <v>66.930000000000007</v>
      </c>
      <c r="J65" s="46">
        <v>129.30000000000001</v>
      </c>
      <c r="K65" s="46">
        <v>29.09</v>
      </c>
      <c r="L65" s="46">
        <v>5.69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5.69</v>
      </c>
      <c r="Y65">
        <v>1.93</v>
      </c>
      <c r="Z65">
        <v>0</v>
      </c>
      <c r="AA65">
        <v>48.37</v>
      </c>
      <c r="AB65">
        <v>46.44</v>
      </c>
      <c r="AC65">
        <v>0</v>
      </c>
      <c r="AD65">
        <v>4.84</v>
      </c>
      <c r="AE65">
        <v>116.09</v>
      </c>
      <c r="AF65">
        <v>14.51</v>
      </c>
      <c r="AG65">
        <v>0</v>
      </c>
      <c r="AH65">
        <v>66.930000000000007</v>
      </c>
      <c r="AI65">
        <v>19.350000000000001</v>
      </c>
      <c r="AJ65">
        <v>0</v>
      </c>
      <c r="AK65">
        <v>24.18</v>
      </c>
      <c r="AL65">
        <v>5.8</v>
      </c>
      <c r="AM65">
        <v>6.77</v>
      </c>
      <c r="AN65">
        <v>0.73</v>
      </c>
      <c r="AO65">
        <v>4.84</v>
      </c>
      <c r="AP65">
        <v>48.37</v>
      </c>
      <c r="AQ65">
        <v>0</v>
      </c>
      <c r="AR65">
        <v>19.350000000000001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13.21</v>
      </c>
      <c r="AZ65">
        <v>0</v>
      </c>
      <c r="BA65">
        <v>29.09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48.37</v>
      </c>
    </row>
    <row r="66" spans="7:62">
      <c r="G66" t="s">
        <v>108</v>
      </c>
      <c r="H66" s="73">
        <v>293.85000000000002</v>
      </c>
      <c r="I66" s="46">
        <v>66.930000000000007</v>
      </c>
      <c r="J66" s="46">
        <v>129.30000000000001</v>
      </c>
      <c r="K66" s="46">
        <v>29.09</v>
      </c>
      <c r="L66" s="46">
        <v>5.09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5.09</v>
      </c>
      <c r="Y66">
        <v>1.93</v>
      </c>
      <c r="Z66">
        <v>0</v>
      </c>
      <c r="AA66">
        <v>48.37</v>
      </c>
      <c r="AB66">
        <v>46.44</v>
      </c>
      <c r="AC66">
        <v>0</v>
      </c>
      <c r="AD66">
        <v>4.84</v>
      </c>
      <c r="AE66">
        <v>116.09</v>
      </c>
      <c r="AF66">
        <v>14.51</v>
      </c>
      <c r="AG66">
        <v>0</v>
      </c>
      <c r="AH66">
        <v>66.930000000000007</v>
      </c>
      <c r="AI66">
        <v>19.350000000000001</v>
      </c>
      <c r="AJ66">
        <v>0</v>
      </c>
      <c r="AK66">
        <v>24.18</v>
      </c>
      <c r="AL66">
        <v>5.8</v>
      </c>
      <c r="AM66">
        <v>6.77</v>
      </c>
      <c r="AN66">
        <v>0.73</v>
      </c>
      <c r="AO66">
        <v>4.84</v>
      </c>
      <c r="AP66">
        <v>48.37</v>
      </c>
      <c r="AQ66">
        <v>0</v>
      </c>
      <c r="AR66">
        <v>19.350000000000001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13.21</v>
      </c>
      <c r="AZ66">
        <v>0</v>
      </c>
      <c r="BA66">
        <v>29.09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48.37</v>
      </c>
    </row>
    <row r="67" spans="7:62">
      <c r="G67" t="s">
        <v>109</v>
      </c>
      <c r="H67" s="73">
        <v>293.84999999999997</v>
      </c>
      <c r="I67" s="46">
        <v>66.930000000000007</v>
      </c>
      <c r="J67" s="46">
        <v>182.02</v>
      </c>
      <c r="K67" s="46">
        <v>29.09</v>
      </c>
      <c r="L67" s="46">
        <v>4.6900000000000004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4.6900000000000004</v>
      </c>
      <c r="Y67">
        <v>1.93</v>
      </c>
      <c r="Z67">
        <v>52.63</v>
      </c>
      <c r="AA67">
        <v>48.37</v>
      </c>
      <c r="AB67">
        <v>46.44</v>
      </c>
      <c r="AC67">
        <v>0</v>
      </c>
      <c r="AD67">
        <v>4.84</v>
      </c>
      <c r="AE67">
        <v>116.09</v>
      </c>
      <c r="AF67">
        <v>0</v>
      </c>
      <c r="AG67">
        <v>0</v>
      </c>
      <c r="AH67">
        <v>66.930000000000007</v>
      </c>
      <c r="AI67">
        <v>0</v>
      </c>
      <c r="AJ67">
        <v>0</v>
      </c>
      <c r="AK67">
        <v>0</v>
      </c>
      <c r="AL67">
        <v>5.8</v>
      </c>
      <c r="AM67">
        <v>6.77</v>
      </c>
      <c r="AN67">
        <v>0.73</v>
      </c>
      <c r="AO67">
        <v>4.84</v>
      </c>
      <c r="AP67">
        <v>48.37</v>
      </c>
      <c r="AQ67">
        <v>0</v>
      </c>
      <c r="AR67">
        <v>0</v>
      </c>
      <c r="AS67">
        <v>0</v>
      </c>
      <c r="AT67">
        <v>24.18</v>
      </c>
      <c r="AU67">
        <v>0</v>
      </c>
      <c r="AV67">
        <v>0</v>
      </c>
      <c r="AW67">
        <v>0</v>
      </c>
      <c r="AX67">
        <v>0</v>
      </c>
      <c r="AY67">
        <v>13.3</v>
      </c>
      <c r="AZ67">
        <v>19.350000000000001</v>
      </c>
      <c r="BA67">
        <v>29.09</v>
      </c>
      <c r="BB67">
        <v>0</v>
      </c>
      <c r="BC67">
        <v>0</v>
      </c>
      <c r="BD67">
        <v>0</v>
      </c>
      <c r="BE67">
        <v>14.51</v>
      </c>
      <c r="BF67">
        <v>0</v>
      </c>
      <c r="BG67">
        <v>0</v>
      </c>
      <c r="BH67">
        <v>0</v>
      </c>
      <c r="BI67">
        <v>19.350000000000001</v>
      </c>
      <c r="BJ67">
        <v>48.37</v>
      </c>
    </row>
    <row r="68" spans="7:62">
      <c r="G68" t="s">
        <v>110</v>
      </c>
      <c r="H68" s="73">
        <v>293.84999999999997</v>
      </c>
      <c r="I68" s="46">
        <v>66.930000000000007</v>
      </c>
      <c r="J68" s="46">
        <v>182.02</v>
      </c>
      <c r="K68" s="46">
        <v>29.09</v>
      </c>
      <c r="L68" s="46">
        <v>4.01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4.01</v>
      </c>
      <c r="Y68">
        <v>1.93</v>
      </c>
      <c r="Z68">
        <v>52.63</v>
      </c>
      <c r="AA68">
        <v>48.37</v>
      </c>
      <c r="AB68">
        <v>46.44</v>
      </c>
      <c r="AC68">
        <v>0</v>
      </c>
      <c r="AD68">
        <v>4.84</v>
      </c>
      <c r="AE68">
        <v>116.09</v>
      </c>
      <c r="AF68">
        <v>0</v>
      </c>
      <c r="AG68">
        <v>0</v>
      </c>
      <c r="AH68">
        <v>66.930000000000007</v>
      </c>
      <c r="AI68">
        <v>0</v>
      </c>
      <c r="AJ68">
        <v>0</v>
      </c>
      <c r="AK68">
        <v>0</v>
      </c>
      <c r="AL68">
        <v>5.8</v>
      </c>
      <c r="AM68">
        <v>6.77</v>
      </c>
      <c r="AN68">
        <v>0.73</v>
      </c>
      <c r="AO68">
        <v>4.84</v>
      </c>
      <c r="AP68">
        <v>48.37</v>
      </c>
      <c r="AQ68">
        <v>0</v>
      </c>
      <c r="AR68">
        <v>0</v>
      </c>
      <c r="AS68">
        <v>0</v>
      </c>
      <c r="AT68">
        <v>24.18</v>
      </c>
      <c r="AU68">
        <v>0</v>
      </c>
      <c r="AV68">
        <v>0</v>
      </c>
      <c r="AW68">
        <v>0</v>
      </c>
      <c r="AX68">
        <v>0</v>
      </c>
      <c r="AY68">
        <v>13.3</v>
      </c>
      <c r="AZ68">
        <v>19.350000000000001</v>
      </c>
      <c r="BA68">
        <v>29.09</v>
      </c>
      <c r="BB68">
        <v>0</v>
      </c>
      <c r="BC68">
        <v>0</v>
      </c>
      <c r="BD68">
        <v>0</v>
      </c>
      <c r="BE68">
        <v>14.51</v>
      </c>
      <c r="BF68">
        <v>0</v>
      </c>
      <c r="BG68">
        <v>0</v>
      </c>
      <c r="BH68">
        <v>0</v>
      </c>
      <c r="BI68">
        <v>19.350000000000001</v>
      </c>
      <c r="BJ68">
        <v>48.37</v>
      </c>
    </row>
    <row r="69" spans="7:62">
      <c r="G69" t="s">
        <v>111</v>
      </c>
      <c r="H69" s="73">
        <v>293.84999999999997</v>
      </c>
      <c r="I69" s="46">
        <v>66.930000000000007</v>
      </c>
      <c r="J69" s="46">
        <v>182.02</v>
      </c>
      <c r="K69" s="46">
        <v>29.09</v>
      </c>
      <c r="L69" s="46">
        <v>3.35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3.35</v>
      </c>
      <c r="Y69">
        <v>1.93</v>
      </c>
      <c r="Z69">
        <v>52.63</v>
      </c>
      <c r="AA69">
        <v>48.37</v>
      </c>
      <c r="AB69">
        <v>46.44</v>
      </c>
      <c r="AC69">
        <v>0</v>
      </c>
      <c r="AD69">
        <v>4.84</v>
      </c>
      <c r="AE69">
        <v>116.09</v>
      </c>
      <c r="AF69">
        <v>0</v>
      </c>
      <c r="AG69">
        <v>0</v>
      </c>
      <c r="AH69">
        <v>66.930000000000007</v>
      </c>
      <c r="AI69">
        <v>0</v>
      </c>
      <c r="AJ69">
        <v>0</v>
      </c>
      <c r="AK69">
        <v>0</v>
      </c>
      <c r="AL69">
        <v>5.8</v>
      </c>
      <c r="AM69">
        <v>6.77</v>
      </c>
      <c r="AN69">
        <v>0.73</v>
      </c>
      <c r="AO69">
        <v>4.84</v>
      </c>
      <c r="AP69">
        <v>48.37</v>
      </c>
      <c r="AQ69">
        <v>0</v>
      </c>
      <c r="AR69">
        <v>0</v>
      </c>
      <c r="AS69">
        <v>0</v>
      </c>
      <c r="AT69">
        <v>24.18</v>
      </c>
      <c r="AU69">
        <v>0</v>
      </c>
      <c r="AV69">
        <v>0</v>
      </c>
      <c r="AW69">
        <v>0</v>
      </c>
      <c r="AX69">
        <v>0</v>
      </c>
      <c r="AY69">
        <v>13.3</v>
      </c>
      <c r="AZ69">
        <v>19.350000000000001</v>
      </c>
      <c r="BA69">
        <v>29.09</v>
      </c>
      <c r="BB69">
        <v>0</v>
      </c>
      <c r="BC69">
        <v>0</v>
      </c>
      <c r="BD69">
        <v>0</v>
      </c>
      <c r="BE69">
        <v>14.51</v>
      </c>
      <c r="BF69">
        <v>0</v>
      </c>
      <c r="BG69">
        <v>0</v>
      </c>
      <c r="BH69">
        <v>0</v>
      </c>
      <c r="BI69">
        <v>19.350000000000001</v>
      </c>
      <c r="BJ69">
        <v>48.37</v>
      </c>
    </row>
    <row r="70" spans="7:62">
      <c r="G70" t="s">
        <v>112</v>
      </c>
      <c r="H70" s="73">
        <v>293.84999999999997</v>
      </c>
      <c r="I70" s="46">
        <v>66.930000000000007</v>
      </c>
      <c r="J70" s="46">
        <v>182.02</v>
      </c>
      <c r="K70" s="46">
        <v>29.09</v>
      </c>
      <c r="L70" s="46">
        <v>2.73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2.73</v>
      </c>
      <c r="Y70">
        <v>1.93</v>
      </c>
      <c r="Z70">
        <v>52.63</v>
      </c>
      <c r="AA70">
        <v>48.37</v>
      </c>
      <c r="AB70">
        <v>46.44</v>
      </c>
      <c r="AC70">
        <v>0</v>
      </c>
      <c r="AD70">
        <v>4.84</v>
      </c>
      <c r="AE70">
        <v>116.09</v>
      </c>
      <c r="AF70">
        <v>0</v>
      </c>
      <c r="AG70">
        <v>0</v>
      </c>
      <c r="AH70">
        <v>66.930000000000007</v>
      </c>
      <c r="AI70">
        <v>0</v>
      </c>
      <c r="AJ70">
        <v>0</v>
      </c>
      <c r="AK70">
        <v>0</v>
      </c>
      <c r="AL70">
        <v>5.8</v>
      </c>
      <c r="AM70">
        <v>6.77</v>
      </c>
      <c r="AN70">
        <v>0.73</v>
      </c>
      <c r="AO70">
        <v>4.84</v>
      </c>
      <c r="AP70">
        <v>48.37</v>
      </c>
      <c r="AQ70">
        <v>0</v>
      </c>
      <c r="AR70">
        <v>0</v>
      </c>
      <c r="AS70">
        <v>0</v>
      </c>
      <c r="AT70">
        <v>24.18</v>
      </c>
      <c r="AU70">
        <v>0</v>
      </c>
      <c r="AV70">
        <v>0</v>
      </c>
      <c r="AW70">
        <v>0</v>
      </c>
      <c r="AX70">
        <v>0</v>
      </c>
      <c r="AY70">
        <v>13.3</v>
      </c>
      <c r="AZ70">
        <v>19.350000000000001</v>
      </c>
      <c r="BA70">
        <v>29.09</v>
      </c>
      <c r="BB70">
        <v>0</v>
      </c>
      <c r="BC70">
        <v>0</v>
      </c>
      <c r="BD70">
        <v>0</v>
      </c>
      <c r="BE70">
        <v>14.51</v>
      </c>
      <c r="BF70">
        <v>0</v>
      </c>
      <c r="BG70">
        <v>0</v>
      </c>
      <c r="BH70">
        <v>0</v>
      </c>
      <c r="BI70">
        <v>19.350000000000001</v>
      </c>
      <c r="BJ70">
        <v>48.37</v>
      </c>
    </row>
    <row r="71" spans="7:62">
      <c r="G71" t="s">
        <v>113</v>
      </c>
      <c r="H71" s="73">
        <v>293.79999999999995</v>
      </c>
      <c r="I71" s="46">
        <v>66.930000000000007</v>
      </c>
      <c r="J71" s="46">
        <v>238.41000000000003</v>
      </c>
      <c r="K71" s="46">
        <v>29.09</v>
      </c>
      <c r="L71" s="46">
        <v>2.15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2.15</v>
      </c>
      <c r="Y71">
        <v>1.93</v>
      </c>
      <c r="Z71">
        <v>108.93</v>
      </c>
      <c r="AA71">
        <v>48.37</v>
      </c>
      <c r="AB71">
        <v>0</v>
      </c>
      <c r="AC71">
        <v>0</v>
      </c>
      <c r="AD71">
        <v>0</v>
      </c>
      <c r="AE71">
        <v>116.09</v>
      </c>
      <c r="AF71">
        <v>0</v>
      </c>
      <c r="AG71">
        <v>0</v>
      </c>
      <c r="AH71">
        <v>66.930000000000007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0.68</v>
      </c>
      <c r="AO71">
        <v>4.84</v>
      </c>
      <c r="AP71">
        <v>0</v>
      </c>
      <c r="AQ71">
        <v>0</v>
      </c>
      <c r="AR71">
        <v>0</v>
      </c>
      <c r="AS71">
        <v>0</v>
      </c>
      <c r="AT71">
        <v>24.18</v>
      </c>
      <c r="AU71">
        <v>5.8</v>
      </c>
      <c r="AV71">
        <v>48.37</v>
      </c>
      <c r="AW71">
        <v>0</v>
      </c>
      <c r="AX71">
        <v>0</v>
      </c>
      <c r="AY71">
        <v>13.39</v>
      </c>
      <c r="AZ71">
        <v>19.350000000000001</v>
      </c>
      <c r="BA71">
        <v>29.09</v>
      </c>
      <c r="BB71">
        <v>4.84</v>
      </c>
      <c r="BC71">
        <v>0</v>
      </c>
      <c r="BD71">
        <v>0</v>
      </c>
      <c r="BE71">
        <v>14.51</v>
      </c>
      <c r="BF71">
        <v>46.44</v>
      </c>
      <c r="BG71">
        <v>0</v>
      </c>
      <c r="BH71">
        <v>6.77</v>
      </c>
      <c r="BI71">
        <v>19.350000000000001</v>
      </c>
      <c r="BJ71">
        <v>48.37</v>
      </c>
    </row>
    <row r="72" spans="7:62">
      <c r="G72" t="s">
        <v>114</v>
      </c>
      <c r="H72" s="73">
        <v>293.79999999999995</v>
      </c>
      <c r="I72" s="46">
        <v>66.930000000000007</v>
      </c>
      <c r="J72" s="46">
        <v>238.41000000000003</v>
      </c>
      <c r="K72" s="46">
        <v>29.09</v>
      </c>
      <c r="L72" s="46">
        <v>1.63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1.63</v>
      </c>
      <c r="Y72">
        <v>1.93</v>
      </c>
      <c r="Z72">
        <v>108.93</v>
      </c>
      <c r="AA72">
        <v>48.37</v>
      </c>
      <c r="AB72">
        <v>0</v>
      </c>
      <c r="AC72">
        <v>0</v>
      </c>
      <c r="AD72">
        <v>0</v>
      </c>
      <c r="AE72">
        <v>116.09</v>
      </c>
      <c r="AF72">
        <v>0</v>
      </c>
      <c r="AG72">
        <v>0</v>
      </c>
      <c r="AH72">
        <v>66.930000000000007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0.68</v>
      </c>
      <c r="AO72">
        <v>4.84</v>
      </c>
      <c r="AP72">
        <v>0</v>
      </c>
      <c r="AQ72">
        <v>0</v>
      </c>
      <c r="AR72">
        <v>0</v>
      </c>
      <c r="AS72">
        <v>0</v>
      </c>
      <c r="AT72">
        <v>24.18</v>
      </c>
      <c r="AU72">
        <v>5.8</v>
      </c>
      <c r="AV72">
        <v>48.37</v>
      </c>
      <c r="AW72">
        <v>0</v>
      </c>
      <c r="AX72">
        <v>0</v>
      </c>
      <c r="AY72">
        <v>13.39</v>
      </c>
      <c r="AZ72">
        <v>19.350000000000001</v>
      </c>
      <c r="BA72">
        <v>29.09</v>
      </c>
      <c r="BB72">
        <v>4.84</v>
      </c>
      <c r="BC72">
        <v>0</v>
      </c>
      <c r="BD72">
        <v>0</v>
      </c>
      <c r="BE72">
        <v>14.51</v>
      </c>
      <c r="BF72">
        <v>46.44</v>
      </c>
      <c r="BG72">
        <v>0</v>
      </c>
      <c r="BH72">
        <v>6.77</v>
      </c>
      <c r="BI72">
        <v>19.350000000000001</v>
      </c>
      <c r="BJ72">
        <v>48.37</v>
      </c>
    </row>
    <row r="73" spans="7:62">
      <c r="G73" t="s">
        <v>115</v>
      </c>
      <c r="H73" s="73">
        <v>293.79999999999995</v>
      </c>
      <c r="I73" s="46">
        <v>66.930000000000007</v>
      </c>
      <c r="J73" s="46">
        <v>272.27</v>
      </c>
      <c r="K73" s="46">
        <v>29.09</v>
      </c>
      <c r="L73" s="46">
        <v>1.17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1.17</v>
      </c>
      <c r="Y73">
        <v>1.93</v>
      </c>
      <c r="Z73">
        <v>142.79</v>
      </c>
      <c r="AA73">
        <v>48.37</v>
      </c>
      <c r="AB73">
        <v>0</v>
      </c>
      <c r="AC73">
        <v>0</v>
      </c>
      <c r="AD73">
        <v>0</v>
      </c>
      <c r="AE73">
        <v>116.09</v>
      </c>
      <c r="AF73">
        <v>0</v>
      </c>
      <c r="AG73">
        <v>0</v>
      </c>
      <c r="AH73">
        <v>66.930000000000007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0.68</v>
      </c>
      <c r="AO73">
        <v>4.84</v>
      </c>
      <c r="AP73">
        <v>0</v>
      </c>
      <c r="AQ73">
        <v>0</v>
      </c>
      <c r="AR73">
        <v>0</v>
      </c>
      <c r="AS73">
        <v>0</v>
      </c>
      <c r="AT73">
        <v>24.18</v>
      </c>
      <c r="AU73">
        <v>5.8</v>
      </c>
      <c r="AV73">
        <v>48.37</v>
      </c>
      <c r="AW73">
        <v>0</v>
      </c>
      <c r="AX73">
        <v>0</v>
      </c>
      <c r="AY73">
        <v>13.39</v>
      </c>
      <c r="AZ73">
        <v>19.350000000000001</v>
      </c>
      <c r="BA73">
        <v>29.09</v>
      </c>
      <c r="BB73">
        <v>4.84</v>
      </c>
      <c r="BC73">
        <v>0</v>
      </c>
      <c r="BD73">
        <v>0</v>
      </c>
      <c r="BE73">
        <v>14.51</v>
      </c>
      <c r="BF73">
        <v>46.44</v>
      </c>
      <c r="BG73">
        <v>0</v>
      </c>
      <c r="BH73">
        <v>6.77</v>
      </c>
      <c r="BI73">
        <v>19.350000000000001</v>
      </c>
      <c r="BJ73">
        <v>48.37</v>
      </c>
    </row>
    <row r="74" spans="7:62">
      <c r="G74" t="s">
        <v>116</v>
      </c>
      <c r="H74" s="73">
        <v>293.79999999999995</v>
      </c>
      <c r="I74" s="46">
        <v>66.930000000000007</v>
      </c>
      <c r="J74" s="46">
        <v>272.27</v>
      </c>
      <c r="K74" s="46">
        <v>29.09</v>
      </c>
      <c r="L74" s="46">
        <v>0.76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0.76</v>
      </c>
      <c r="Y74">
        <v>1.93</v>
      </c>
      <c r="Z74">
        <v>142.79</v>
      </c>
      <c r="AA74">
        <v>48.37</v>
      </c>
      <c r="AB74">
        <v>0</v>
      </c>
      <c r="AC74">
        <v>0</v>
      </c>
      <c r="AD74">
        <v>0</v>
      </c>
      <c r="AE74">
        <v>116.09</v>
      </c>
      <c r="AF74">
        <v>0</v>
      </c>
      <c r="AG74">
        <v>0</v>
      </c>
      <c r="AH74">
        <v>66.930000000000007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0.68</v>
      </c>
      <c r="AO74">
        <v>4.84</v>
      </c>
      <c r="AP74">
        <v>0</v>
      </c>
      <c r="AQ74">
        <v>0</v>
      </c>
      <c r="AR74">
        <v>0</v>
      </c>
      <c r="AS74">
        <v>0</v>
      </c>
      <c r="AT74">
        <v>24.18</v>
      </c>
      <c r="AU74">
        <v>5.8</v>
      </c>
      <c r="AV74">
        <v>48.37</v>
      </c>
      <c r="AW74">
        <v>0</v>
      </c>
      <c r="AX74">
        <v>0</v>
      </c>
      <c r="AY74">
        <v>13.39</v>
      </c>
      <c r="AZ74">
        <v>19.350000000000001</v>
      </c>
      <c r="BA74">
        <v>29.09</v>
      </c>
      <c r="BB74">
        <v>4.84</v>
      </c>
      <c r="BC74">
        <v>0</v>
      </c>
      <c r="BD74">
        <v>0</v>
      </c>
      <c r="BE74">
        <v>14.51</v>
      </c>
      <c r="BF74">
        <v>46.44</v>
      </c>
      <c r="BG74">
        <v>0</v>
      </c>
      <c r="BH74">
        <v>6.77</v>
      </c>
      <c r="BI74">
        <v>19.350000000000001</v>
      </c>
      <c r="BJ74">
        <v>48.37</v>
      </c>
    </row>
    <row r="75" spans="7:62">
      <c r="G75" t="s">
        <v>117</v>
      </c>
      <c r="H75" s="73">
        <v>293.8</v>
      </c>
      <c r="I75" s="46">
        <v>66.930000000000007</v>
      </c>
      <c r="J75" s="46">
        <v>296.94000000000005</v>
      </c>
      <c r="K75" s="46">
        <v>29.09</v>
      </c>
      <c r="L75" s="46">
        <v>0.45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0.45</v>
      </c>
      <c r="Y75">
        <v>1.93</v>
      </c>
      <c r="Z75">
        <v>167.36</v>
      </c>
      <c r="AA75">
        <v>0</v>
      </c>
      <c r="AB75">
        <v>0</v>
      </c>
      <c r="AC75">
        <v>0</v>
      </c>
      <c r="AD75">
        <v>0</v>
      </c>
      <c r="AE75">
        <v>116.09</v>
      </c>
      <c r="AF75">
        <v>0</v>
      </c>
      <c r="AG75">
        <v>0</v>
      </c>
      <c r="AH75">
        <v>66.930000000000007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0.68</v>
      </c>
      <c r="AO75">
        <v>4.84</v>
      </c>
      <c r="AP75">
        <v>0</v>
      </c>
      <c r="AQ75">
        <v>0</v>
      </c>
      <c r="AR75">
        <v>0</v>
      </c>
      <c r="AS75">
        <v>0</v>
      </c>
      <c r="AT75">
        <v>24.18</v>
      </c>
      <c r="AU75">
        <v>5.8</v>
      </c>
      <c r="AV75">
        <v>48.37</v>
      </c>
      <c r="AW75">
        <v>0</v>
      </c>
      <c r="AX75">
        <v>0</v>
      </c>
      <c r="AY75">
        <v>13.49</v>
      </c>
      <c r="AZ75">
        <v>19.350000000000001</v>
      </c>
      <c r="BA75">
        <v>29.09</v>
      </c>
      <c r="BB75">
        <v>4.84</v>
      </c>
      <c r="BC75">
        <v>0</v>
      </c>
      <c r="BD75">
        <v>48.37</v>
      </c>
      <c r="BE75">
        <v>14.51</v>
      </c>
      <c r="BF75">
        <v>46.44</v>
      </c>
      <c r="BG75">
        <v>0</v>
      </c>
      <c r="BH75">
        <v>6.77</v>
      </c>
      <c r="BI75">
        <v>19.350000000000001</v>
      </c>
      <c r="BJ75">
        <v>48.37</v>
      </c>
    </row>
    <row r="76" spans="7:62">
      <c r="G76" t="s">
        <v>118</v>
      </c>
      <c r="H76" s="73">
        <v>293.8</v>
      </c>
      <c r="I76" s="46">
        <v>66.930000000000007</v>
      </c>
      <c r="J76" s="46">
        <v>296.94000000000005</v>
      </c>
      <c r="K76" s="46">
        <v>29.09</v>
      </c>
      <c r="L76" s="46">
        <v>0.21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0.21</v>
      </c>
      <c r="Y76">
        <v>1.93</v>
      </c>
      <c r="Z76">
        <v>167.36</v>
      </c>
      <c r="AA76">
        <v>0</v>
      </c>
      <c r="AB76">
        <v>0</v>
      </c>
      <c r="AC76">
        <v>0</v>
      </c>
      <c r="AD76">
        <v>0</v>
      </c>
      <c r="AE76">
        <v>116.09</v>
      </c>
      <c r="AF76">
        <v>0</v>
      </c>
      <c r="AG76">
        <v>0</v>
      </c>
      <c r="AH76">
        <v>66.930000000000007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0.68</v>
      </c>
      <c r="AO76">
        <v>4.84</v>
      </c>
      <c r="AP76">
        <v>0</v>
      </c>
      <c r="AQ76">
        <v>0</v>
      </c>
      <c r="AR76">
        <v>0</v>
      </c>
      <c r="AS76">
        <v>0</v>
      </c>
      <c r="AT76">
        <v>24.18</v>
      </c>
      <c r="AU76">
        <v>5.8</v>
      </c>
      <c r="AV76">
        <v>48.37</v>
      </c>
      <c r="AW76">
        <v>0</v>
      </c>
      <c r="AX76">
        <v>0</v>
      </c>
      <c r="AY76">
        <v>13.49</v>
      </c>
      <c r="AZ76">
        <v>19.350000000000001</v>
      </c>
      <c r="BA76">
        <v>29.09</v>
      </c>
      <c r="BB76">
        <v>4.84</v>
      </c>
      <c r="BC76">
        <v>0</v>
      </c>
      <c r="BD76">
        <v>48.37</v>
      </c>
      <c r="BE76">
        <v>14.51</v>
      </c>
      <c r="BF76">
        <v>46.44</v>
      </c>
      <c r="BG76">
        <v>0</v>
      </c>
      <c r="BH76">
        <v>6.77</v>
      </c>
      <c r="BI76">
        <v>19.350000000000001</v>
      </c>
      <c r="BJ76">
        <v>48.37</v>
      </c>
    </row>
    <row r="77" spans="7:62">
      <c r="G77" t="s">
        <v>119</v>
      </c>
      <c r="H77" s="73">
        <v>293.8</v>
      </c>
      <c r="I77" s="46">
        <v>66.930000000000007</v>
      </c>
      <c r="J77" s="46">
        <v>296.94000000000005</v>
      </c>
      <c r="K77" s="46">
        <v>29.09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1.93</v>
      </c>
      <c r="Z77">
        <v>167.36</v>
      </c>
      <c r="AA77">
        <v>0</v>
      </c>
      <c r="AB77">
        <v>0</v>
      </c>
      <c r="AC77">
        <v>0</v>
      </c>
      <c r="AD77">
        <v>0</v>
      </c>
      <c r="AE77">
        <v>116.09</v>
      </c>
      <c r="AF77">
        <v>0</v>
      </c>
      <c r="AG77">
        <v>0</v>
      </c>
      <c r="AH77">
        <v>66.930000000000007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0.68</v>
      </c>
      <c r="AO77">
        <v>4.84</v>
      </c>
      <c r="AP77">
        <v>0</v>
      </c>
      <c r="AQ77">
        <v>0</v>
      </c>
      <c r="AR77">
        <v>0</v>
      </c>
      <c r="AS77">
        <v>0</v>
      </c>
      <c r="AT77">
        <v>24.18</v>
      </c>
      <c r="AU77">
        <v>5.8</v>
      </c>
      <c r="AV77">
        <v>48.37</v>
      </c>
      <c r="AW77">
        <v>0</v>
      </c>
      <c r="AX77">
        <v>0</v>
      </c>
      <c r="AY77">
        <v>13.49</v>
      </c>
      <c r="AZ77">
        <v>19.350000000000001</v>
      </c>
      <c r="BA77">
        <v>29.09</v>
      </c>
      <c r="BB77">
        <v>4.84</v>
      </c>
      <c r="BC77">
        <v>0</v>
      </c>
      <c r="BD77">
        <v>48.37</v>
      </c>
      <c r="BE77">
        <v>14.51</v>
      </c>
      <c r="BF77">
        <v>46.44</v>
      </c>
      <c r="BG77">
        <v>0</v>
      </c>
      <c r="BH77">
        <v>6.77</v>
      </c>
      <c r="BI77">
        <v>19.350000000000001</v>
      </c>
      <c r="BJ77">
        <v>48.37</v>
      </c>
    </row>
    <row r="78" spans="7:62">
      <c r="G78" t="s">
        <v>120</v>
      </c>
      <c r="H78" s="73">
        <v>293.8</v>
      </c>
      <c r="I78" s="46">
        <v>66.930000000000007</v>
      </c>
      <c r="J78" s="46">
        <v>296.94000000000005</v>
      </c>
      <c r="K78" s="46">
        <v>29.09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1.93</v>
      </c>
      <c r="Z78">
        <v>167.36</v>
      </c>
      <c r="AA78">
        <v>0</v>
      </c>
      <c r="AB78">
        <v>0</v>
      </c>
      <c r="AC78">
        <v>0</v>
      </c>
      <c r="AD78">
        <v>0</v>
      </c>
      <c r="AE78">
        <v>116.09</v>
      </c>
      <c r="AF78">
        <v>0</v>
      </c>
      <c r="AG78">
        <v>0</v>
      </c>
      <c r="AH78">
        <v>66.930000000000007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0.68</v>
      </c>
      <c r="AO78">
        <v>4.84</v>
      </c>
      <c r="AP78">
        <v>0</v>
      </c>
      <c r="AQ78">
        <v>0</v>
      </c>
      <c r="AR78">
        <v>0</v>
      </c>
      <c r="AS78">
        <v>0</v>
      </c>
      <c r="AT78">
        <v>24.18</v>
      </c>
      <c r="AU78">
        <v>5.8</v>
      </c>
      <c r="AV78">
        <v>48.37</v>
      </c>
      <c r="AW78">
        <v>0</v>
      </c>
      <c r="AX78">
        <v>0</v>
      </c>
      <c r="AY78">
        <v>13.49</v>
      </c>
      <c r="AZ78">
        <v>19.350000000000001</v>
      </c>
      <c r="BA78">
        <v>29.09</v>
      </c>
      <c r="BB78">
        <v>4.84</v>
      </c>
      <c r="BC78">
        <v>0</v>
      </c>
      <c r="BD78">
        <v>48.37</v>
      </c>
      <c r="BE78">
        <v>14.51</v>
      </c>
      <c r="BF78">
        <v>46.44</v>
      </c>
      <c r="BG78">
        <v>0</v>
      </c>
      <c r="BH78">
        <v>6.77</v>
      </c>
      <c r="BI78">
        <v>19.350000000000001</v>
      </c>
      <c r="BJ78">
        <v>48.37</v>
      </c>
    </row>
    <row r="79" spans="7:62">
      <c r="G79" t="s">
        <v>121</v>
      </c>
      <c r="H79" s="73">
        <v>390.54</v>
      </c>
      <c r="I79" s="46">
        <v>66.930000000000007</v>
      </c>
      <c r="J79" s="46">
        <v>345.58000000000004</v>
      </c>
      <c r="K79" s="46">
        <v>29.09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96.74</v>
      </c>
      <c r="X79">
        <v>0</v>
      </c>
      <c r="Y79">
        <v>1.93</v>
      </c>
      <c r="Z79">
        <v>167.36</v>
      </c>
      <c r="AA79">
        <v>0</v>
      </c>
      <c r="AB79">
        <v>0</v>
      </c>
      <c r="AC79">
        <v>2</v>
      </c>
      <c r="AD79">
        <v>0</v>
      </c>
      <c r="AE79">
        <v>116.09</v>
      </c>
      <c r="AF79">
        <v>0</v>
      </c>
      <c r="AG79">
        <v>48.37</v>
      </c>
      <c r="AH79">
        <v>66.930000000000007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0.68</v>
      </c>
      <c r="AO79">
        <v>4.84</v>
      </c>
      <c r="AP79">
        <v>0</v>
      </c>
      <c r="AQ79">
        <v>0</v>
      </c>
      <c r="AR79">
        <v>0</v>
      </c>
      <c r="AS79">
        <v>0</v>
      </c>
      <c r="AT79">
        <v>24.18</v>
      </c>
      <c r="AU79">
        <v>5.8</v>
      </c>
      <c r="AV79">
        <v>48.37</v>
      </c>
      <c r="AW79">
        <v>0</v>
      </c>
      <c r="AX79">
        <v>0</v>
      </c>
      <c r="AY79">
        <v>13.76</v>
      </c>
      <c r="AZ79">
        <v>19.350000000000001</v>
      </c>
      <c r="BA79">
        <v>29.09</v>
      </c>
      <c r="BB79">
        <v>4.84</v>
      </c>
      <c r="BC79">
        <v>0</v>
      </c>
      <c r="BD79">
        <v>48.37</v>
      </c>
      <c r="BE79">
        <v>14.51</v>
      </c>
      <c r="BF79">
        <v>46.44</v>
      </c>
      <c r="BG79">
        <v>0</v>
      </c>
      <c r="BH79">
        <v>6.77</v>
      </c>
      <c r="BI79">
        <v>19.350000000000001</v>
      </c>
      <c r="BJ79">
        <v>48.37</v>
      </c>
    </row>
    <row r="80" spans="7:62">
      <c r="G80" t="s">
        <v>122</v>
      </c>
      <c r="H80" s="73">
        <v>390.54</v>
      </c>
      <c r="I80" s="46">
        <v>66.930000000000007</v>
      </c>
      <c r="J80" s="46">
        <v>345.58000000000004</v>
      </c>
      <c r="K80" s="46">
        <v>29.09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96.74</v>
      </c>
      <c r="X80">
        <v>0</v>
      </c>
      <c r="Y80">
        <v>1.93</v>
      </c>
      <c r="Z80">
        <v>167.36</v>
      </c>
      <c r="AA80">
        <v>0</v>
      </c>
      <c r="AB80">
        <v>0</v>
      </c>
      <c r="AC80">
        <v>2</v>
      </c>
      <c r="AD80">
        <v>0</v>
      </c>
      <c r="AE80">
        <v>116.09</v>
      </c>
      <c r="AF80">
        <v>0</v>
      </c>
      <c r="AG80">
        <v>48.37</v>
      </c>
      <c r="AH80">
        <v>66.930000000000007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0.68</v>
      </c>
      <c r="AO80">
        <v>4.84</v>
      </c>
      <c r="AP80">
        <v>0</v>
      </c>
      <c r="AQ80">
        <v>0</v>
      </c>
      <c r="AR80">
        <v>0</v>
      </c>
      <c r="AS80">
        <v>0</v>
      </c>
      <c r="AT80">
        <v>24.18</v>
      </c>
      <c r="AU80">
        <v>5.8</v>
      </c>
      <c r="AV80">
        <v>48.37</v>
      </c>
      <c r="AW80">
        <v>0</v>
      </c>
      <c r="AX80">
        <v>0</v>
      </c>
      <c r="AY80">
        <v>13.76</v>
      </c>
      <c r="AZ80">
        <v>19.350000000000001</v>
      </c>
      <c r="BA80">
        <v>29.09</v>
      </c>
      <c r="BB80">
        <v>4.84</v>
      </c>
      <c r="BC80">
        <v>0</v>
      </c>
      <c r="BD80">
        <v>48.37</v>
      </c>
      <c r="BE80">
        <v>14.51</v>
      </c>
      <c r="BF80">
        <v>46.44</v>
      </c>
      <c r="BG80">
        <v>0</v>
      </c>
      <c r="BH80">
        <v>6.77</v>
      </c>
      <c r="BI80">
        <v>19.350000000000001</v>
      </c>
      <c r="BJ80">
        <v>48.37</v>
      </c>
    </row>
    <row r="81" spans="7:62">
      <c r="G81" t="s">
        <v>123</v>
      </c>
      <c r="H81" s="73">
        <v>390.54</v>
      </c>
      <c r="I81" s="46">
        <v>66.930000000000007</v>
      </c>
      <c r="J81" s="46">
        <v>346.32000000000005</v>
      </c>
      <c r="K81" s="46">
        <v>29.09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96.74</v>
      </c>
      <c r="X81">
        <v>0</v>
      </c>
      <c r="Y81">
        <v>1.93</v>
      </c>
      <c r="Z81">
        <v>167.36</v>
      </c>
      <c r="AA81">
        <v>0</v>
      </c>
      <c r="AB81">
        <v>0</v>
      </c>
      <c r="AC81">
        <v>2</v>
      </c>
      <c r="AD81">
        <v>0</v>
      </c>
      <c r="AE81">
        <v>116.09</v>
      </c>
      <c r="AF81">
        <v>0</v>
      </c>
      <c r="AG81">
        <v>48.37</v>
      </c>
      <c r="AH81">
        <v>66.930000000000007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0.68</v>
      </c>
      <c r="AO81">
        <v>4.84</v>
      </c>
      <c r="AP81">
        <v>0</v>
      </c>
      <c r="AQ81">
        <v>0</v>
      </c>
      <c r="AR81">
        <v>0</v>
      </c>
      <c r="AS81">
        <v>0</v>
      </c>
      <c r="AT81">
        <v>24.18</v>
      </c>
      <c r="AU81">
        <v>5.8</v>
      </c>
      <c r="AV81">
        <v>48.37</v>
      </c>
      <c r="AW81">
        <v>0</v>
      </c>
      <c r="AX81">
        <v>0</v>
      </c>
      <c r="AY81">
        <v>14.5</v>
      </c>
      <c r="AZ81">
        <v>19.350000000000001</v>
      </c>
      <c r="BA81">
        <v>29.09</v>
      </c>
      <c r="BB81">
        <v>4.84</v>
      </c>
      <c r="BC81">
        <v>0</v>
      </c>
      <c r="BD81">
        <v>48.37</v>
      </c>
      <c r="BE81">
        <v>14.51</v>
      </c>
      <c r="BF81">
        <v>46.44</v>
      </c>
      <c r="BG81">
        <v>0</v>
      </c>
      <c r="BH81">
        <v>6.77</v>
      </c>
      <c r="BI81">
        <v>19.350000000000001</v>
      </c>
      <c r="BJ81">
        <v>48.37</v>
      </c>
    </row>
    <row r="82" spans="7:62">
      <c r="G82" t="s">
        <v>124</v>
      </c>
      <c r="H82" s="73">
        <v>390.54</v>
      </c>
      <c r="I82" s="46">
        <v>66.930000000000007</v>
      </c>
      <c r="J82" s="46">
        <v>346.32000000000005</v>
      </c>
      <c r="K82" s="46">
        <v>29.09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96.74</v>
      </c>
      <c r="X82">
        <v>0</v>
      </c>
      <c r="Y82">
        <v>1.93</v>
      </c>
      <c r="Z82">
        <v>167.36</v>
      </c>
      <c r="AA82">
        <v>0</v>
      </c>
      <c r="AB82">
        <v>0</v>
      </c>
      <c r="AC82">
        <v>2</v>
      </c>
      <c r="AD82">
        <v>0</v>
      </c>
      <c r="AE82">
        <v>116.09</v>
      </c>
      <c r="AF82">
        <v>0</v>
      </c>
      <c r="AG82">
        <v>48.37</v>
      </c>
      <c r="AH82">
        <v>66.930000000000007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0.68</v>
      </c>
      <c r="AO82">
        <v>4.84</v>
      </c>
      <c r="AP82">
        <v>0</v>
      </c>
      <c r="AQ82">
        <v>0</v>
      </c>
      <c r="AR82">
        <v>0</v>
      </c>
      <c r="AS82">
        <v>0</v>
      </c>
      <c r="AT82">
        <v>24.18</v>
      </c>
      <c r="AU82">
        <v>5.8</v>
      </c>
      <c r="AV82">
        <v>48.37</v>
      </c>
      <c r="AW82">
        <v>0</v>
      </c>
      <c r="AX82">
        <v>0</v>
      </c>
      <c r="AY82">
        <v>14.5</v>
      </c>
      <c r="AZ82">
        <v>19.350000000000001</v>
      </c>
      <c r="BA82">
        <v>29.09</v>
      </c>
      <c r="BB82">
        <v>4.84</v>
      </c>
      <c r="BC82">
        <v>0</v>
      </c>
      <c r="BD82">
        <v>48.37</v>
      </c>
      <c r="BE82">
        <v>14.51</v>
      </c>
      <c r="BF82">
        <v>46.44</v>
      </c>
      <c r="BG82">
        <v>0</v>
      </c>
      <c r="BH82">
        <v>6.77</v>
      </c>
      <c r="BI82">
        <v>19.350000000000001</v>
      </c>
      <c r="BJ82">
        <v>48.37</v>
      </c>
    </row>
    <row r="83" spans="7:62">
      <c r="G83" t="s">
        <v>125</v>
      </c>
      <c r="H83" s="73">
        <v>390.54</v>
      </c>
      <c r="I83" s="46">
        <v>66.930000000000007</v>
      </c>
      <c r="J83" s="46">
        <v>346.41</v>
      </c>
      <c r="K83" s="46">
        <v>29.09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96.74</v>
      </c>
      <c r="X83">
        <v>0</v>
      </c>
      <c r="Y83">
        <v>1.93</v>
      </c>
      <c r="Z83">
        <v>167.36</v>
      </c>
      <c r="AA83">
        <v>0</v>
      </c>
      <c r="AB83">
        <v>0</v>
      </c>
      <c r="AC83">
        <v>2</v>
      </c>
      <c r="AD83">
        <v>0</v>
      </c>
      <c r="AE83">
        <v>116.09</v>
      </c>
      <c r="AF83">
        <v>0</v>
      </c>
      <c r="AG83">
        <v>48.37</v>
      </c>
      <c r="AH83">
        <v>66.930000000000007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0.68</v>
      </c>
      <c r="AO83">
        <v>4.84</v>
      </c>
      <c r="AP83">
        <v>0</v>
      </c>
      <c r="AQ83">
        <v>0</v>
      </c>
      <c r="AR83">
        <v>0</v>
      </c>
      <c r="AS83">
        <v>0</v>
      </c>
      <c r="AT83">
        <v>24.18</v>
      </c>
      <c r="AU83">
        <v>5.8</v>
      </c>
      <c r="AV83">
        <v>48.37</v>
      </c>
      <c r="AW83">
        <v>0</v>
      </c>
      <c r="AX83">
        <v>0</v>
      </c>
      <c r="AY83">
        <v>14.59</v>
      </c>
      <c r="AZ83">
        <v>19.350000000000001</v>
      </c>
      <c r="BA83">
        <v>29.09</v>
      </c>
      <c r="BB83">
        <v>4.84</v>
      </c>
      <c r="BC83">
        <v>0</v>
      </c>
      <c r="BD83">
        <v>48.37</v>
      </c>
      <c r="BE83">
        <v>14.51</v>
      </c>
      <c r="BF83">
        <v>46.44</v>
      </c>
      <c r="BG83">
        <v>0</v>
      </c>
      <c r="BH83">
        <v>6.77</v>
      </c>
      <c r="BI83">
        <v>19.350000000000001</v>
      </c>
      <c r="BJ83">
        <v>48.37</v>
      </c>
    </row>
    <row r="84" spans="7:62">
      <c r="G84" t="s">
        <v>126</v>
      </c>
      <c r="H84" s="73">
        <v>390.54</v>
      </c>
      <c r="I84" s="46">
        <v>66.930000000000007</v>
      </c>
      <c r="J84" s="46">
        <v>346.41</v>
      </c>
      <c r="K84" s="46">
        <v>29.09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96.74</v>
      </c>
      <c r="X84">
        <v>0</v>
      </c>
      <c r="Y84">
        <v>1.93</v>
      </c>
      <c r="Z84">
        <v>167.36</v>
      </c>
      <c r="AA84">
        <v>0</v>
      </c>
      <c r="AB84">
        <v>0</v>
      </c>
      <c r="AC84">
        <v>2</v>
      </c>
      <c r="AD84">
        <v>0</v>
      </c>
      <c r="AE84">
        <v>116.09</v>
      </c>
      <c r="AF84">
        <v>0</v>
      </c>
      <c r="AG84">
        <v>48.37</v>
      </c>
      <c r="AH84">
        <v>66.930000000000007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0.68</v>
      </c>
      <c r="AO84">
        <v>4.84</v>
      </c>
      <c r="AP84">
        <v>0</v>
      </c>
      <c r="AQ84">
        <v>0</v>
      </c>
      <c r="AR84">
        <v>0</v>
      </c>
      <c r="AS84">
        <v>0</v>
      </c>
      <c r="AT84">
        <v>24.18</v>
      </c>
      <c r="AU84">
        <v>5.8</v>
      </c>
      <c r="AV84">
        <v>48.37</v>
      </c>
      <c r="AW84">
        <v>0</v>
      </c>
      <c r="AX84">
        <v>0</v>
      </c>
      <c r="AY84">
        <v>14.59</v>
      </c>
      <c r="AZ84">
        <v>19.350000000000001</v>
      </c>
      <c r="BA84">
        <v>29.09</v>
      </c>
      <c r="BB84">
        <v>4.84</v>
      </c>
      <c r="BC84">
        <v>0</v>
      </c>
      <c r="BD84">
        <v>48.37</v>
      </c>
      <c r="BE84">
        <v>14.51</v>
      </c>
      <c r="BF84">
        <v>46.44</v>
      </c>
      <c r="BG84">
        <v>0</v>
      </c>
      <c r="BH84">
        <v>6.77</v>
      </c>
      <c r="BI84">
        <v>19.350000000000001</v>
      </c>
      <c r="BJ84">
        <v>48.37</v>
      </c>
    </row>
    <row r="85" spans="7:62">
      <c r="G85" t="s">
        <v>127</v>
      </c>
      <c r="H85" s="73">
        <v>390.54</v>
      </c>
      <c r="I85" s="46">
        <v>66.930000000000007</v>
      </c>
      <c r="J85" s="46">
        <v>346.41</v>
      </c>
      <c r="K85" s="46">
        <v>29.09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96.74</v>
      </c>
      <c r="X85">
        <v>0</v>
      </c>
      <c r="Y85">
        <v>1.93</v>
      </c>
      <c r="Z85">
        <v>167.36</v>
      </c>
      <c r="AA85">
        <v>0</v>
      </c>
      <c r="AB85">
        <v>0</v>
      </c>
      <c r="AC85">
        <v>2</v>
      </c>
      <c r="AD85">
        <v>0</v>
      </c>
      <c r="AE85">
        <v>116.09</v>
      </c>
      <c r="AF85">
        <v>0</v>
      </c>
      <c r="AG85">
        <v>48.37</v>
      </c>
      <c r="AH85">
        <v>66.930000000000007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0.68</v>
      </c>
      <c r="AO85">
        <v>4.84</v>
      </c>
      <c r="AP85">
        <v>0</v>
      </c>
      <c r="AQ85">
        <v>0</v>
      </c>
      <c r="AR85">
        <v>0</v>
      </c>
      <c r="AS85">
        <v>0</v>
      </c>
      <c r="AT85">
        <v>24.18</v>
      </c>
      <c r="AU85">
        <v>5.8</v>
      </c>
      <c r="AV85">
        <v>48.37</v>
      </c>
      <c r="AW85">
        <v>0</v>
      </c>
      <c r="AX85">
        <v>0</v>
      </c>
      <c r="AY85">
        <v>14.59</v>
      </c>
      <c r="AZ85">
        <v>19.350000000000001</v>
      </c>
      <c r="BA85">
        <v>29.09</v>
      </c>
      <c r="BB85">
        <v>4.84</v>
      </c>
      <c r="BC85">
        <v>0</v>
      </c>
      <c r="BD85">
        <v>48.37</v>
      </c>
      <c r="BE85">
        <v>14.51</v>
      </c>
      <c r="BF85">
        <v>46.44</v>
      </c>
      <c r="BG85">
        <v>0</v>
      </c>
      <c r="BH85">
        <v>6.77</v>
      </c>
      <c r="BI85">
        <v>19.350000000000001</v>
      </c>
      <c r="BJ85">
        <v>48.37</v>
      </c>
    </row>
    <row r="86" spans="7:62">
      <c r="G86" t="s">
        <v>128</v>
      </c>
      <c r="H86" s="73">
        <v>390.54</v>
      </c>
      <c r="I86" s="46">
        <v>66.930000000000007</v>
      </c>
      <c r="J86" s="46">
        <v>346.41</v>
      </c>
      <c r="K86" s="46">
        <v>29.09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96.74</v>
      </c>
      <c r="X86">
        <v>0</v>
      </c>
      <c r="Y86">
        <v>1.93</v>
      </c>
      <c r="Z86">
        <v>167.36</v>
      </c>
      <c r="AA86">
        <v>0</v>
      </c>
      <c r="AB86">
        <v>0</v>
      </c>
      <c r="AC86">
        <v>2</v>
      </c>
      <c r="AD86">
        <v>0</v>
      </c>
      <c r="AE86">
        <v>116.09</v>
      </c>
      <c r="AF86">
        <v>0</v>
      </c>
      <c r="AG86">
        <v>48.37</v>
      </c>
      <c r="AH86">
        <v>66.930000000000007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0.68</v>
      </c>
      <c r="AO86">
        <v>4.84</v>
      </c>
      <c r="AP86">
        <v>0</v>
      </c>
      <c r="AQ86">
        <v>0</v>
      </c>
      <c r="AR86">
        <v>0</v>
      </c>
      <c r="AS86">
        <v>0</v>
      </c>
      <c r="AT86">
        <v>24.18</v>
      </c>
      <c r="AU86">
        <v>5.8</v>
      </c>
      <c r="AV86">
        <v>48.37</v>
      </c>
      <c r="AW86">
        <v>0</v>
      </c>
      <c r="AX86">
        <v>0</v>
      </c>
      <c r="AY86">
        <v>14.59</v>
      </c>
      <c r="AZ86">
        <v>19.350000000000001</v>
      </c>
      <c r="BA86">
        <v>29.09</v>
      </c>
      <c r="BB86">
        <v>4.84</v>
      </c>
      <c r="BC86">
        <v>0</v>
      </c>
      <c r="BD86">
        <v>48.37</v>
      </c>
      <c r="BE86">
        <v>14.51</v>
      </c>
      <c r="BF86">
        <v>46.44</v>
      </c>
      <c r="BG86">
        <v>0</v>
      </c>
      <c r="BH86">
        <v>6.77</v>
      </c>
      <c r="BI86">
        <v>19.350000000000001</v>
      </c>
      <c r="BJ86">
        <v>48.37</v>
      </c>
    </row>
    <row r="87" spans="7:62">
      <c r="G87" t="s">
        <v>129</v>
      </c>
      <c r="H87" s="73">
        <v>390.54</v>
      </c>
      <c r="I87" s="46">
        <v>66.930000000000007</v>
      </c>
      <c r="J87" s="46">
        <v>329.39000000000004</v>
      </c>
      <c r="K87" s="46">
        <v>29.09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96.74</v>
      </c>
      <c r="X87">
        <v>0</v>
      </c>
      <c r="Y87">
        <v>1.93</v>
      </c>
      <c r="Z87">
        <v>150.24</v>
      </c>
      <c r="AA87">
        <v>0</v>
      </c>
      <c r="AB87">
        <v>0</v>
      </c>
      <c r="AC87">
        <v>2</v>
      </c>
      <c r="AD87">
        <v>0</v>
      </c>
      <c r="AE87">
        <v>116.09</v>
      </c>
      <c r="AF87">
        <v>0</v>
      </c>
      <c r="AG87">
        <v>48.37</v>
      </c>
      <c r="AH87">
        <v>66.930000000000007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0.68</v>
      </c>
      <c r="AO87">
        <v>4.84</v>
      </c>
      <c r="AP87">
        <v>0</v>
      </c>
      <c r="AQ87">
        <v>0</v>
      </c>
      <c r="AR87">
        <v>0</v>
      </c>
      <c r="AS87">
        <v>0</v>
      </c>
      <c r="AT87">
        <v>24.18</v>
      </c>
      <c r="AU87">
        <v>5.8</v>
      </c>
      <c r="AV87">
        <v>48.37</v>
      </c>
      <c r="AW87">
        <v>0</v>
      </c>
      <c r="AX87">
        <v>0</v>
      </c>
      <c r="AY87">
        <v>14.69</v>
      </c>
      <c r="AZ87">
        <v>19.350000000000001</v>
      </c>
      <c r="BA87">
        <v>29.09</v>
      </c>
      <c r="BB87">
        <v>4.84</v>
      </c>
      <c r="BC87">
        <v>0</v>
      </c>
      <c r="BD87">
        <v>48.37</v>
      </c>
      <c r="BE87">
        <v>14.51</v>
      </c>
      <c r="BF87">
        <v>46.44</v>
      </c>
      <c r="BG87">
        <v>0</v>
      </c>
      <c r="BH87">
        <v>6.77</v>
      </c>
      <c r="BI87">
        <v>19.350000000000001</v>
      </c>
      <c r="BJ87">
        <v>48.37</v>
      </c>
    </row>
    <row r="88" spans="7:62">
      <c r="G88" t="s">
        <v>130</v>
      </c>
      <c r="H88" s="73">
        <v>390.54</v>
      </c>
      <c r="I88" s="46">
        <v>66.930000000000007</v>
      </c>
      <c r="J88" s="46">
        <v>329.39000000000004</v>
      </c>
      <c r="K88" s="46">
        <v>29.09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96.74</v>
      </c>
      <c r="X88">
        <v>0</v>
      </c>
      <c r="Y88">
        <v>1.93</v>
      </c>
      <c r="Z88">
        <v>150.24</v>
      </c>
      <c r="AA88">
        <v>0</v>
      </c>
      <c r="AB88">
        <v>0</v>
      </c>
      <c r="AC88">
        <v>2</v>
      </c>
      <c r="AD88">
        <v>0</v>
      </c>
      <c r="AE88">
        <v>116.09</v>
      </c>
      <c r="AF88">
        <v>0</v>
      </c>
      <c r="AG88">
        <v>48.37</v>
      </c>
      <c r="AH88">
        <v>66.930000000000007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0.68</v>
      </c>
      <c r="AO88">
        <v>4.84</v>
      </c>
      <c r="AP88">
        <v>0</v>
      </c>
      <c r="AQ88">
        <v>0</v>
      </c>
      <c r="AR88">
        <v>0</v>
      </c>
      <c r="AS88">
        <v>0</v>
      </c>
      <c r="AT88">
        <v>24.18</v>
      </c>
      <c r="AU88">
        <v>5.8</v>
      </c>
      <c r="AV88">
        <v>48.37</v>
      </c>
      <c r="AW88">
        <v>0</v>
      </c>
      <c r="AX88">
        <v>0</v>
      </c>
      <c r="AY88">
        <v>14.69</v>
      </c>
      <c r="AZ88">
        <v>19.350000000000001</v>
      </c>
      <c r="BA88">
        <v>29.09</v>
      </c>
      <c r="BB88">
        <v>4.84</v>
      </c>
      <c r="BC88">
        <v>0</v>
      </c>
      <c r="BD88">
        <v>48.37</v>
      </c>
      <c r="BE88">
        <v>14.51</v>
      </c>
      <c r="BF88">
        <v>46.44</v>
      </c>
      <c r="BG88">
        <v>0</v>
      </c>
      <c r="BH88">
        <v>6.77</v>
      </c>
      <c r="BI88">
        <v>19.350000000000001</v>
      </c>
      <c r="BJ88">
        <v>48.37</v>
      </c>
    </row>
    <row r="89" spans="7:62">
      <c r="G89" t="s">
        <v>131</v>
      </c>
      <c r="H89" s="73">
        <v>390.54</v>
      </c>
      <c r="I89" s="46">
        <v>66.930000000000007</v>
      </c>
      <c r="J89" s="46">
        <v>273.08</v>
      </c>
      <c r="K89" s="46">
        <v>29.09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96.74</v>
      </c>
      <c r="X89">
        <v>0</v>
      </c>
      <c r="Y89">
        <v>1.93</v>
      </c>
      <c r="Z89">
        <v>93.93</v>
      </c>
      <c r="AA89">
        <v>0</v>
      </c>
      <c r="AB89">
        <v>0</v>
      </c>
      <c r="AC89">
        <v>2</v>
      </c>
      <c r="AD89">
        <v>0</v>
      </c>
      <c r="AE89">
        <v>116.09</v>
      </c>
      <c r="AF89">
        <v>0</v>
      </c>
      <c r="AG89">
        <v>48.37</v>
      </c>
      <c r="AH89">
        <v>66.930000000000007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0.68</v>
      </c>
      <c r="AO89">
        <v>4.84</v>
      </c>
      <c r="AP89">
        <v>0</v>
      </c>
      <c r="AQ89">
        <v>0</v>
      </c>
      <c r="AR89">
        <v>0</v>
      </c>
      <c r="AS89">
        <v>0</v>
      </c>
      <c r="AT89">
        <v>24.18</v>
      </c>
      <c r="AU89">
        <v>5.8</v>
      </c>
      <c r="AV89">
        <v>48.37</v>
      </c>
      <c r="AW89">
        <v>0</v>
      </c>
      <c r="AX89">
        <v>0</v>
      </c>
      <c r="AY89">
        <v>14.69</v>
      </c>
      <c r="AZ89">
        <v>19.350000000000001</v>
      </c>
      <c r="BA89">
        <v>29.09</v>
      </c>
      <c r="BB89">
        <v>4.84</v>
      </c>
      <c r="BC89">
        <v>0</v>
      </c>
      <c r="BD89">
        <v>48.37</v>
      </c>
      <c r="BE89">
        <v>14.51</v>
      </c>
      <c r="BF89">
        <v>46.44</v>
      </c>
      <c r="BG89">
        <v>0</v>
      </c>
      <c r="BH89">
        <v>6.77</v>
      </c>
      <c r="BI89">
        <v>19.350000000000001</v>
      </c>
      <c r="BJ89">
        <v>48.37</v>
      </c>
    </row>
    <row r="90" spans="7:62">
      <c r="G90" t="s">
        <v>132</v>
      </c>
      <c r="H90" s="73">
        <v>390.54</v>
      </c>
      <c r="I90" s="46">
        <v>66.930000000000007</v>
      </c>
      <c r="J90" s="46">
        <v>231.78</v>
      </c>
      <c r="K90" s="46">
        <v>29.09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96.74</v>
      </c>
      <c r="X90">
        <v>0</v>
      </c>
      <c r="Y90">
        <v>1.93</v>
      </c>
      <c r="Z90">
        <v>52.63</v>
      </c>
      <c r="AA90">
        <v>0</v>
      </c>
      <c r="AB90">
        <v>0</v>
      </c>
      <c r="AC90">
        <v>2</v>
      </c>
      <c r="AD90">
        <v>0</v>
      </c>
      <c r="AE90">
        <v>116.09</v>
      </c>
      <c r="AF90">
        <v>0</v>
      </c>
      <c r="AG90">
        <v>48.37</v>
      </c>
      <c r="AH90">
        <v>66.930000000000007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0.68</v>
      </c>
      <c r="AO90">
        <v>4.84</v>
      </c>
      <c r="AP90">
        <v>0</v>
      </c>
      <c r="AQ90">
        <v>0</v>
      </c>
      <c r="AR90">
        <v>0</v>
      </c>
      <c r="AS90">
        <v>0</v>
      </c>
      <c r="AT90">
        <v>24.18</v>
      </c>
      <c r="AU90">
        <v>5.8</v>
      </c>
      <c r="AV90">
        <v>48.37</v>
      </c>
      <c r="AW90">
        <v>0</v>
      </c>
      <c r="AX90">
        <v>0</v>
      </c>
      <c r="AY90">
        <v>14.69</v>
      </c>
      <c r="AZ90">
        <v>19.350000000000001</v>
      </c>
      <c r="BA90">
        <v>29.09</v>
      </c>
      <c r="BB90">
        <v>4.84</v>
      </c>
      <c r="BC90">
        <v>0</v>
      </c>
      <c r="BD90">
        <v>48.37</v>
      </c>
      <c r="BE90">
        <v>14.51</v>
      </c>
      <c r="BF90">
        <v>46.44</v>
      </c>
      <c r="BG90">
        <v>0</v>
      </c>
      <c r="BH90">
        <v>6.77</v>
      </c>
      <c r="BI90">
        <v>19.350000000000001</v>
      </c>
      <c r="BJ90">
        <v>48.37</v>
      </c>
    </row>
    <row r="91" spans="7:62">
      <c r="G91" t="s">
        <v>133</v>
      </c>
      <c r="H91" s="73">
        <v>390.54</v>
      </c>
      <c r="I91" s="46">
        <v>76.600000000000009</v>
      </c>
      <c r="J91" s="46">
        <v>233.16</v>
      </c>
      <c r="K91" s="46">
        <v>29.09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96.74</v>
      </c>
      <c r="X91">
        <v>0</v>
      </c>
      <c r="Y91">
        <v>1.93</v>
      </c>
      <c r="Z91">
        <v>52.63</v>
      </c>
      <c r="AA91">
        <v>0</v>
      </c>
      <c r="AB91">
        <v>0</v>
      </c>
      <c r="AC91">
        <v>2</v>
      </c>
      <c r="AD91">
        <v>0</v>
      </c>
      <c r="AE91">
        <v>116.09</v>
      </c>
      <c r="AF91">
        <v>0</v>
      </c>
      <c r="AG91">
        <v>48.37</v>
      </c>
      <c r="AH91">
        <v>66.930000000000007</v>
      </c>
      <c r="AI91">
        <v>0</v>
      </c>
      <c r="AJ91">
        <v>9.67</v>
      </c>
      <c r="AK91">
        <v>0</v>
      </c>
      <c r="AL91">
        <v>0</v>
      </c>
      <c r="AM91">
        <v>0</v>
      </c>
      <c r="AN91">
        <v>0.68</v>
      </c>
      <c r="AO91">
        <v>4.84</v>
      </c>
      <c r="AP91">
        <v>0</v>
      </c>
      <c r="AQ91">
        <v>0</v>
      </c>
      <c r="AR91">
        <v>0</v>
      </c>
      <c r="AS91">
        <v>0</v>
      </c>
      <c r="AT91">
        <v>24.18</v>
      </c>
      <c r="AU91">
        <v>5.8</v>
      </c>
      <c r="AV91">
        <v>48.37</v>
      </c>
      <c r="AW91">
        <v>0</v>
      </c>
      <c r="AX91">
        <v>0</v>
      </c>
      <c r="AY91">
        <v>16.07</v>
      </c>
      <c r="AZ91">
        <v>19.350000000000001</v>
      </c>
      <c r="BA91">
        <v>29.09</v>
      </c>
      <c r="BB91">
        <v>4.84</v>
      </c>
      <c r="BC91">
        <v>0</v>
      </c>
      <c r="BD91">
        <v>48.37</v>
      </c>
      <c r="BE91">
        <v>14.51</v>
      </c>
      <c r="BF91">
        <v>46.44</v>
      </c>
      <c r="BG91">
        <v>0</v>
      </c>
      <c r="BH91">
        <v>6.77</v>
      </c>
      <c r="BI91">
        <v>19.350000000000001</v>
      </c>
      <c r="BJ91">
        <v>48.37</v>
      </c>
    </row>
    <row r="92" spans="7:62">
      <c r="G92" t="s">
        <v>134</v>
      </c>
      <c r="H92" s="73">
        <v>390.54</v>
      </c>
      <c r="I92" s="46">
        <v>76.600000000000009</v>
      </c>
      <c r="J92" s="46">
        <v>233.16</v>
      </c>
      <c r="K92" s="46">
        <v>29.09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96.74</v>
      </c>
      <c r="X92">
        <v>0</v>
      </c>
      <c r="Y92">
        <v>1.93</v>
      </c>
      <c r="Z92">
        <v>52.63</v>
      </c>
      <c r="AA92">
        <v>0</v>
      </c>
      <c r="AB92">
        <v>0</v>
      </c>
      <c r="AC92">
        <v>2</v>
      </c>
      <c r="AD92">
        <v>0</v>
      </c>
      <c r="AE92">
        <v>116.09</v>
      </c>
      <c r="AF92">
        <v>0</v>
      </c>
      <c r="AG92">
        <v>48.37</v>
      </c>
      <c r="AH92">
        <v>66.930000000000007</v>
      </c>
      <c r="AI92">
        <v>0</v>
      </c>
      <c r="AJ92">
        <v>9.67</v>
      </c>
      <c r="AK92">
        <v>0</v>
      </c>
      <c r="AL92">
        <v>0</v>
      </c>
      <c r="AM92">
        <v>0</v>
      </c>
      <c r="AN92">
        <v>0.68</v>
      </c>
      <c r="AO92">
        <v>4.84</v>
      </c>
      <c r="AP92">
        <v>0</v>
      </c>
      <c r="AQ92">
        <v>0</v>
      </c>
      <c r="AR92">
        <v>0</v>
      </c>
      <c r="AS92">
        <v>0</v>
      </c>
      <c r="AT92">
        <v>24.18</v>
      </c>
      <c r="AU92">
        <v>5.8</v>
      </c>
      <c r="AV92">
        <v>48.37</v>
      </c>
      <c r="AW92">
        <v>0</v>
      </c>
      <c r="AX92">
        <v>0</v>
      </c>
      <c r="AY92">
        <v>16.07</v>
      </c>
      <c r="AZ92">
        <v>19.350000000000001</v>
      </c>
      <c r="BA92">
        <v>29.09</v>
      </c>
      <c r="BB92">
        <v>4.84</v>
      </c>
      <c r="BC92">
        <v>0</v>
      </c>
      <c r="BD92">
        <v>48.37</v>
      </c>
      <c r="BE92">
        <v>14.51</v>
      </c>
      <c r="BF92">
        <v>46.44</v>
      </c>
      <c r="BG92">
        <v>0</v>
      </c>
      <c r="BH92">
        <v>6.77</v>
      </c>
      <c r="BI92">
        <v>19.350000000000001</v>
      </c>
      <c r="BJ92">
        <v>48.37</v>
      </c>
    </row>
    <row r="93" spans="7:62">
      <c r="G93" t="s">
        <v>135</v>
      </c>
      <c r="H93" s="73">
        <v>390.54</v>
      </c>
      <c r="I93" s="46">
        <v>76.600000000000009</v>
      </c>
      <c r="J93" s="46">
        <v>233.16</v>
      </c>
      <c r="K93" s="46">
        <v>29.09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96.74</v>
      </c>
      <c r="X93">
        <v>0</v>
      </c>
      <c r="Y93">
        <v>1.93</v>
      </c>
      <c r="Z93">
        <v>52.63</v>
      </c>
      <c r="AA93">
        <v>0</v>
      </c>
      <c r="AB93">
        <v>0</v>
      </c>
      <c r="AC93">
        <v>2</v>
      </c>
      <c r="AD93">
        <v>0</v>
      </c>
      <c r="AE93">
        <v>116.09</v>
      </c>
      <c r="AF93">
        <v>0</v>
      </c>
      <c r="AG93">
        <v>48.37</v>
      </c>
      <c r="AH93">
        <v>66.930000000000007</v>
      </c>
      <c r="AI93">
        <v>0</v>
      </c>
      <c r="AJ93">
        <v>9.67</v>
      </c>
      <c r="AK93">
        <v>0</v>
      </c>
      <c r="AL93">
        <v>0</v>
      </c>
      <c r="AM93">
        <v>0</v>
      </c>
      <c r="AN93">
        <v>0.68</v>
      </c>
      <c r="AO93">
        <v>4.84</v>
      </c>
      <c r="AP93">
        <v>0</v>
      </c>
      <c r="AQ93">
        <v>0</v>
      </c>
      <c r="AR93">
        <v>0</v>
      </c>
      <c r="AS93">
        <v>0</v>
      </c>
      <c r="AT93">
        <v>24.18</v>
      </c>
      <c r="AU93">
        <v>5.8</v>
      </c>
      <c r="AV93">
        <v>48.37</v>
      </c>
      <c r="AW93">
        <v>0</v>
      </c>
      <c r="AX93">
        <v>0</v>
      </c>
      <c r="AY93">
        <v>16.07</v>
      </c>
      <c r="AZ93">
        <v>19.350000000000001</v>
      </c>
      <c r="BA93">
        <v>29.09</v>
      </c>
      <c r="BB93">
        <v>4.84</v>
      </c>
      <c r="BC93">
        <v>0</v>
      </c>
      <c r="BD93">
        <v>48.37</v>
      </c>
      <c r="BE93">
        <v>14.51</v>
      </c>
      <c r="BF93">
        <v>46.44</v>
      </c>
      <c r="BG93">
        <v>0</v>
      </c>
      <c r="BH93">
        <v>6.77</v>
      </c>
      <c r="BI93">
        <v>19.350000000000001</v>
      </c>
      <c r="BJ93">
        <v>48.37</v>
      </c>
    </row>
    <row r="94" spans="7:62">
      <c r="G94" t="s">
        <v>136</v>
      </c>
      <c r="H94" s="73">
        <v>390.54</v>
      </c>
      <c r="I94" s="46">
        <v>76.600000000000009</v>
      </c>
      <c r="J94" s="46">
        <v>233.16</v>
      </c>
      <c r="K94" s="46">
        <v>29.09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96.74</v>
      </c>
      <c r="X94">
        <v>0</v>
      </c>
      <c r="Y94">
        <v>1.93</v>
      </c>
      <c r="Z94">
        <v>52.63</v>
      </c>
      <c r="AA94">
        <v>0</v>
      </c>
      <c r="AB94">
        <v>0</v>
      </c>
      <c r="AC94">
        <v>2</v>
      </c>
      <c r="AD94">
        <v>0</v>
      </c>
      <c r="AE94">
        <v>116.09</v>
      </c>
      <c r="AF94">
        <v>0</v>
      </c>
      <c r="AG94">
        <v>48.37</v>
      </c>
      <c r="AH94">
        <v>66.930000000000007</v>
      </c>
      <c r="AI94">
        <v>0</v>
      </c>
      <c r="AJ94">
        <v>9.67</v>
      </c>
      <c r="AK94">
        <v>0</v>
      </c>
      <c r="AL94">
        <v>0</v>
      </c>
      <c r="AM94">
        <v>0</v>
      </c>
      <c r="AN94">
        <v>0.68</v>
      </c>
      <c r="AO94">
        <v>4.84</v>
      </c>
      <c r="AP94">
        <v>0</v>
      </c>
      <c r="AQ94">
        <v>0</v>
      </c>
      <c r="AR94">
        <v>0</v>
      </c>
      <c r="AS94">
        <v>0</v>
      </c>
      <c r="AT94">
        <v>24.18</v>
      </c>
      <c r="AU94">
        <v>5.8</v>
      </c>
      <c r="AV94">
        <v>48.37</v>
      </c>
      <c r="AW94">
        <v>0</v>
      </c>
      <c r="AX94">
        <v>0</v>
      </c>
      <c r="AY94">
        <v>16.07</v>
      </c>
      <c r="AZ94">
        <v>19.350000000000001</v>
      </c>
      <c r="BA94">
        <v>29.09</v>
      </c>
      <c r="BB94">
        <v>4.84</v>
      </c>
      <c r="BC94">
        <v>0</v>
      </c>
      <c r="BD94">
        <v>48.37</v>
      </c>
      <c r="BE94">
        <v>14.51</v>
      </c>
      <c r="BF94">
        <v>46.44</v>
      </c>
      <c r="BG94">
        <v>0</v>
      </c>
      <c r="BH94">
        <v>6.77</v>
      </c>
      <c r="BI94">
        <v>19.350000000000001</v>
      </c>
      <c r="BJ94">
        <v>48.37</v>
      </c>
    </row>
    <row r="95" spans="7:62">
      <c r="G95" t="s">
        <v>137</v>
      </c>
      <c r="H95" s="73">
        <v>390.49</v>
      </c>
      <c r="I95" s="46">
        <v>76.600000000000009</v>
      </c>
      <c r="J95" s="46">
        <v>233.16</v>
      </c>
      <c r="K95" s="46">
        <v>29.09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96.74</v>
      </c>
      <c r="X95">
        <v>0</v>
      </c>
      <c r="Y95">
        <v>1.93</v>
      </c>
      <c r="Z95">
        <v>52.63</v>
      </c>
      <c r="AA95">
        <v>0</v>
      </c>
      <c r="AB95">
        <v>0</v>
      </c>
      <c r="AC95">
        <v>2</v>
      </c>
      <c r="AD95">
        <v>0</v>
      </c>
      <c r="AE95">
        <v>116.09</v>
      </c>
      <c r="AF95">
        <v>0</v>
      </c>
      <c r="AG95">
        <v>48.37</v>
      </c>
      <c r="AH95">
        <v>66.930000000000007</v>
      </c>
      <c r="AI95">
        <v>0</v>
      </c>
      <c r="AJ95">
        <v>9.67</v>
      </c>
      <c r="AK95">
        <v>0</v>
      </c>
      <c r="AL95">
        <v>0</v>
      </c>
      <c r="AM95">
        <v>0</v>
      </c>
      <c r="AN95">
        <v>0.63</v>
      </c>
      <c r="AO95">
        <v>4.84</v>
      </c>
      <c r="AP95">
        <v>0</v>
      </c>
      <c r="AQ95">
        <v>0</v>
      </c>
      <c r="AR95">
        <v>0</v>
      </c>
      <c r="AS95">
        <v>0</v>
      </c>
      <c r="AT95">
        <v>24.18</v>
      </c>
      <c r="AU95">
        <v>5.8</v>
      </c>
      <c r="AV95">
        <v>48.37</v>
      </c>
      <c r="AW95">
        <v>0</v>
      </c>
      <c r="AX95">
        <v>0</v>
      </c>
      <c r="AY95">
        <v>16.07</v>
      </c>
      <c r="AZ95">
        <v>19.350000000000001</v>
      </c>
      <c r="BA95">
        <v>29.09</v>
      </c>
      <c r="BB95">
        <v>4.84</v>
      </c>
      <c r="BC95">
        <v>0</v>
      </c>
      <c r="BD95">
        <v>48.37</v>
      </c>
      <c r="BE95">
        <v>14.51</v>
      </c>
      <c r="BF95">
        <v>46.44</v>
      </c>
      <c r="BG95">
        <v>0</v>
      </c>
      <c r="BH95">
        <v>6.77</v>
      </c>
      <c r="BI95">
        <v>19.350000000000001</v>
      </c>
      <c r="BJ95">
        <v>48.37</v>
      </c>
    </row>
    <row r="96" spans="7:62">
      <c r="G96" t="s">
        <v>138</v>
      </c>
      <c r="H96" s="73">
        <v>390.49</v>
      </c>
      <c r="I96" s="46">
        <v>76.600000000000009</v>
      </c>
      <c r="J96" s="46">
        <v>233.16</v>
      </c>
      <c r="K96" s="46">
        <v>29.09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96.74</v>
      </c>
      <c r="X96">
        <v>0</v>
      </c>
      <c r="Y96">
        <v>1.93</v>
      </c>
      <c r="Z96">
        <v>52.63</v>
      </c>
      <c r="AA96">
        <v>0</v>
      </c>
      <c r="AB96">
        <v>0</v>
      </c>
      <c r="AC96">
        <v>2</v>
      </c>
      <c r="AD96">
        <v>0</v>
      </c>
      <c r="AE96">
        <v>116.09</v>
      </c>
      <c r="AF96">
        <v>0</v>
      </c>
      <c r="AG96">
        <v>48.37</v>
      </c>
      <c r="AH96">
        <v>66.930000000000007</v>
      </c>
      <c r="AI96">
        <v>0</v>
      </c>
      <c r="AJ96">
        <v>9.67</v>
      </c>
      <c r="AK96">
        <v>0</v>
      </c>
      <c r="AL96">
        <v>0</v>
      </c>
      <c r="AM96">
        <v>0</v>
      </c>
      <c r="AN96">
        <v>0.63</v>
      </c>
      <c r="AO96">
        <v>4.84</v>
      </c>
      <c r="AP96">
        <v>0</v>
      </c>
      <c r="AQ96">
        <v>0</v>
      </c>
      <c r="AR96">
        <v>0</v>
      </c>
      <c r="AS96">
        <v>0</v>
      </c>
      <c r="AT96">
        <v>24.18</v>
      </c>
      <c r="AU96">
        <v>5.8</v>
      </c>
      <c r="AV96">
        <v>48.37</v>
      </c>
      <c r="AW96">
        <v>0</v>
      </c>
      <c r="AX96">
        <v>0</v>
      </c>
      <c r="AY96">
        <v>16.07</v>
      </c>
      <c r="AZ96">
        <v>19.350000000000001</v>
      </c>
      <c r="BA96">
        <v>29.09</v>
      </c>
      <c r="BB96">
        <v>4.84</v>
      </c>
      <c r="BC96">
        <v>0</v>
      </c>
      <c r="BD96">
        <v>48.37</v>
      </c>
      <c r="BE96">
        <v>14.51</v>
      </c>
      <c r="BF96">
        <v>46.44</v>
      </c>
      <c r="BG96">
        <v>0</v>
      </c>
      <c r="BH96">
        <v>6.77</v>
      </c>
      <c r="BI96">
        <v>19.350000000000001</v>
      </c>
      <c r="BJ96">
        <v>48.37</v>
      </c>
    </row>
    <row r="97" spans="1:133">
      <c r="G97" t="s">
        <v>139</v>
      </c>
      <c r="H97" s="73">
        <v>390.49</v>
      </c>
      <c r="I97" s="46">
        <v>76.600000000000009</v>
      </c>
      <c r="J97" s="46">
        <v>233.16</v>
      </c>
      <c r="K97" s="46">
        <v>29.09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96.74</v>
      </c>
      <c r="X97">
        <v>0</v>
      </c>
      <c r="Y97">
        <v>1.93</v>
      </c>
      <c r="Z97">
        <v>52.63</v>
      </c>
      <c r="AA97">
        <v>0</v>
      </c>
      <c r="AB97">
        <v>0</v>
      </c>
      <c r="AC97">
        <v>2</v>
      </c>
      <c r="AD97">
        <v>0</v>
      </c>
      <c r="AE97">
        <v>116.09</v>
      </c>
      <c r="AF97">
        <v>0</v>
      </c>
      <c r="AG97">
        <v>48.37</v>
      </c>
      <c r="AH97">
        <v>66.930000000000007</v>
      </c>
      <c r="AI97">
        <v>0</v>
      </c>
      <c r="AJ97">
        <v>9.67</v>
      </c>
      <c r="AK97">
        <v>0</v>
      </c>
      <c r="AL97">
        <v>0</v>
      </c>
      <c r="AM97">
        <v>0</v>
      </c>
      <c r="AN97">
        <v>0.63</v>
      </c>
      <c r="AO97">
        <v>4.84</v>
      </c>
      <c r="AP97">
        <v>0</v>
      </c>
      <c r="AQ97">
        <v>0</v>
      </c>
      <c r="AR97">
        <v>0</v>
      </c>
      <c r="AS97">
        <v>0</v>
      </c>
      <c r="AT97">
        <v>24.18</v>
      </c>
      <c r="AU97">
        <v>5.8</v>
      </c>
      <c r="AV97">
        <v>48.37</v>
      </c>
      <c r="AW97">
        <v>0</v>
      </c>
      <c r="AX97">
        <v>0</v>
      </c>
      <c r="AY97">
        <v>16.07</v>
      </c>
      <c r="AZ97">
        <v>19.350000000000001</v>
      </c>
      <c r="BA97">
        <v>29.09</v>
      </c>
      <c r="BB97">
        <v>4.84</v>
      </c>
      <c r="BC97">
        <v>0</v>
      </c>
      <c r="BD97">
        <v>48.37</v>
      </c>
      <c r="BE97">
        <v>14.51</v>
      </c>
      <c r="BF97">
        <v>46.44</v>
      </c>
      <c r="BG97">
        <v>0</v>
      </c>
      <c r="BH97">
        <v>6.77</v>
      </c>
      <c r="BI97">
        <v>19.350000000000001</v>
      </c>
      <c r="BJ97">
        <v>48.37</v>
      </c>
    </row>
    <row r="98" spans="1:133">
      <c r="G98" t="s">
        <v>140</v>
      </c>
      <c r="H98" s="73">
        <v>390.49</v>
      </c>
      <c r="I98" s="46">
        <v>76.600000000000009</v>
      </c>
      <c r="J98" s="46">
        <v>233.16</v>
      </c>
      <c r="K98" s="46">
        <v>29.09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96.74</v>
      </c>
      <c r="X98">
        <v>0</v>
      </c>
      <c r="Y98">
        <v>1.93</v>
      </c>
      <c r="Z98">
        <v>52.63</v>
      </c>
      <c r="AA98">
        <v>0</v>
      </c>
      <c r="AB98">
        <v>0</v>
      </c>
      <c r="AC98">
        <v>2</v>
      </c>
      <c r="AD98">
        <v>0</v>
      </c>
      <c r="AE98">
        <v>116.09</v>
      </c>
      <c r="AF98">
        <v>0</v>
      </c>
      <c r="AG98">
        <v>48.37</v>
      </c>
      <c r="AH98">
        <v>66.930000000000007</v>
      </c>
      <c r="AI98">
        <v>0</v>
      </c>
      <c r="AJ98">
        <v>9.67</v>
      </c>
      <c r="AK98">
        <v>0</v>
      </c>
      <c r="AL98">
        <v>0</v>
      </c>
      <c r="AM98">
        <v>0</v>
      </c>
      <c r="AN98">
        <v>0.63</v>
      </c>
      <c r="AO98">
        <v>4.84</v>
      </c>
      <c r="AP98">
        <v>0</v>
      </c>
      <c r="AQ98">
        <v>0</v>
      </c>
      <c r="AR98">
        <v>0</v>
      </c>
      <c r="AS98">
        <v>0</v>
      </c>
      <c r="AT98">
        <v>24.18</v>
      </c>
      <c r="AU98">
        <v>5.8</v>
      </c>
      <c r="AV98">
        <v>48.37</v>
      </c>
      <c r="AW98">
        <v>0</v>
      </c>
      <c r="AX98">
        <v>0</v>
      </c>
      <c r="AY98">
        <v>16.07</v>
      </c>
      <c r="AZ98">
        <v>19.350000000000001</v>
      </c>
      <c r="BA98">
        <v>29.09</v>
      </c>
      <c r="BB98">
        <v>4.84</v>
      </c>
      <c r="BC98">
        <v>0</v>
      </c>
      <c r="BD98">
        <v>48.37</v>
      </c>
      <c r="BE98">
        <v>14.51</v>
      </c>
      <c r="BF98">
        <v>46.44</v>
      </c>
      <c r="BG98">
        <v>0</v>
      </c>
      <c r="BH98">
        <v>6.77</v>
      </c>
      <c r="BI98">
        <v>19.350000000000001</v>
      </c>
      <c r="BJ98">
        <v>48.37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8.0445100000000007</v>
      </c>
      <c r="I99" s="69">
        <f t="shared" ref="I99:BU99" si="1">SUM(I3:I98)/4000</f>
        <v>1.6836800000000016</v>
      </c>
      <c r="J99" s="69">
        <f t="shared" si="1"/>
        <v>4.8269100000000007</v>
      </c>
      <c r="K99" s="69">
        <f t="shared" si="1"/>
        <v>0.69816000000000034</v>
      </c>
      <c r="L99" s="69">
        <f t="shared" si="1"/>
        <v>6.5169999999999992E-2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0.58043999999999984</v>
      </c>
      <c r="X99">
        <f t="shared" si="1"/>
        <v>6.5169999999999992E-2</v>
      </c>
      <c r="Y99">
        <f t="shared" si="1"/>
        <v>2.3160000000000024E-2</v>
      </c>
      <c r="Z99">
        <f t="shared" si="1"/>
        <v>1.3710400000000005</v>
      </c>
      <c r="AA99">
        <f t="shared" si="1"/>
        <v>0.38695999999999969</v>
      </c>
      <c r="AB99">
        <f t="shared" si="1"/>
        <v>0.3250800000000002</v>
      </c>
      <c r="AC99">
        <f t="shared" si="1"/>
        <v>0.02</v>
      </c>
      <c r="AD99">
        <f t="shared" si="1"/>
        <v>3.3880000000000014E-2</v>
      </c>
      <c r="AE99">
        <f t="shared" si="1"/>
        <v>2.7861600000000024</v>
      </c>
      <c r="AF99">
        <f t="shared" si="1"/>
        <v>5.8039999999999987E-2</v>
      </c>
      <c r="AG99">
        <f t="shared" si="1"/>
        <v>0.33858999999999978</v>
      </c>
      <c r="AH99">
        <f t="shared" si="1"/>
        <v>1.2047399999999997</v>
      </c>
      <c r="AI99">
        <f t="shared" si="1"/>
        <v>7.740000000000001E-2</v>
      </c>
      <c r="AJ99">
        <f t="shared" si="1"/>
        <v>7.7359999999999984E-2</v>
      </c>
      <c r="AK99">
        <f t="shared" si="1"/>
        <v>9.6720000000000014E-2</v>
      </c>
      <c r="AL99">
        <f t="shared" si="1"/>
        <v>4.0600000000000004E-2</v>
      </c>
      <c r="AM99">
        <f t="shared" si="1"/>
        <v>4.7390000000000009E-2</v>
      </c>
      <c r="AN99">
        <f t="shared" si="1"/>
        <v>1.7049999999999985E-2</v>
      </c>
      <c r="AO99">
        <f t="shared" si="1"/>
        <v>0.11615999999999976</v>
      </c>
      <c r="AP99">
        <f t="shared" si="1"/>
        <v>0.33858999999999978</v>
      </c>
      <c r="AQ99">
        <f t="shared" si="1"/>
        <v>0.40158000000000027</v>
      </c>
      <c r="AR99">
        <f t="shared" si="1"/>
        <v>7.740000000000001E-2</v>
      </c>
      <c r="AS99">
        <f t="shared" si="1"/>
        <v>0</v>
      </c>
      <c r="AT99">
        <f t="shared" si="1"/>
        <v>0.48360000000000036</v>
      </c>
      <c r="AU99">
        <f t="shared" si="1"/>
        <v>9.8600000000000104E-2</v>
      </c>
      <c r="AV99">
        <f t="shared" si="1"/>
        <v>0.82228999999999874</v>
      </c>
      <c r="AW99">
        <f t="shared" si="1"/>
        <v>0</v>
      </c>
      <c r="AX99">
        <f t="shared" si="1"/>
        <v>0</v>
      </c>
      <c r="AY99">
        <f t="shared" si="1"/>
        <v>0.3311199999999998</v>
      </c>
      <c r="AZ99">
        <f t="shared" si="1"/>
        <v>0.38699999999999962</v>
      </c>
      <c r="BA99">
        <f t="shared" si="1"/>
        <v>0.69816000000000034</v>
      </c>
      <c r="BB99">
        <f t="shared" si="1"/>
        <v>8.227999999999995E-2</v>
      </c>
      <c r="BC99">
        <f t="shared" si="1"/>
        <v>0.43529999999999985</v>
      </c>
      <c r="BD99">
        <f t="shared" si="1"/>
        <v>0.77391999999999883</v>
      </c>
      <c r="BE99">
        <f t="shared" si="1"/>
        <v>0.2901999999999999</v>
      </c>
      <c r="BF99">
        <f t="shared" si="1"/>
        <v>0.78948000000000074</v>
      </c>
      <c r="BG99">
        <f t="shared" si="1"/>
        <v>0</v>
      </c>
      <c r="BH99">
        <f t="shared" si="1"/>
        <v>0.11508999999999989</v>
      </c>
      <c r="BI99">
        <f t="shared" si="1"/>
        <v>0.38699999999999962</v>
      </c>
      <c r="BJ99">
        <f t="shared" si="1"/>
        <v>1.1608799999999981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567</v>
      </c>
      <c r="Y100" t="s">
        <v>551</v>
      </c>
      <c r="Z100" t="s">
        <v>565</v>
      </c>
      <c r="AA100" t="s">
        <v>570</v>
      </c>
      <c r="AB100" t="s">
        <v>559</v>
      </c>
      <c r="AC100" t="s">
        <v>575</v>
      </c>
      <c r="AD100" t="s">
        <v>547</v>
      </c>
      <c r="AE100" t="s">
        <v>534</v>
      </c>
      <c r="AF100" t="s">
        <v>555</v>
      </c>
      <c r="AG100" t="s">
        <v>572</v>
      </c>
      <c r="AH100" t="s">
        <v>553</v>
      </c>
      <c r="AI100" t="s">
        <v>540</v>
      </c>
      <c r="AJ100" t="s">
        <v>563</v>
      </c>
      <c r="AK100" t="s">
        <v>536</v>
      </c>
      <c r="AL100" t="s">
        <v>557</v>
      </c>
      <c r="AM100" t="s">
        <v>561</v>
      </c>
      <c r="AN100" t="s">
        <v>538</v>
      </c>
      <c r="AO100" t="s">
        <v>576</v>
      </c>
      <c r="AP100" t="s">
        <v>549</v>
      </c>
      <c r="AQ100" t="s">
        <v>568</v>
      </c>
      <c r="AR100" t="s">
        <v>542</v>
      </c>
      <c r="AS100" t="s">
        <v>545</v>
      </c>
      <c r="AT100" t="s">
        <v>597</v>
      </c>
      <c r="AU100" t="s">
        <v>598</v>
      </c>
      <c r="AV100" t="s">
        <v>587</v>
      </c>
      <c r="AW100" t="s">
        <v>586</v>
      </c>
      <c r="AX100" t="s">
        <v>579</v>
      </c>
      <c r="AY100" t="s">
        <v>593</v>
      </c>
      <c r="AZ100" t="s">
        <v>594</v>
      </c>
      <c r="BA100" t="s">
        <v>589</v>
      </c>
      <c r="BB100" t="s">
        <v>591</v>
      </c>
      <c r="BC100" t="s">
        <v>580</v>
      </c>
      <c r="BD100" t="s">
        <v>584</v>
      </c>
      <c r="BE100" t="s">
        <v>590</v>
      </c>
      <c r="BF100" t="s">
        <v>585</v>
      </c>
      <c r="BG100" t="s">
        <v>596</v>
      </c>
      <c r="BH100" t="s">
        <v>581</v>
      </c>
      <c r="BI100" t="s">
        <v>577</v>
      </c>
      <c r="BJ100" t="s">
        <v>583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66.75</v>
      </c>
      <c r="I3" s="53">
        <v>143.18</v>
      </c>
      <c r="J3" s="53">
        <v>88.03</v>
      </c>
      <c r="K3" s="53">
        <v>0</v>
      </c>
      <c r="L3" s="53">
        <v>11.61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601</v>
      </c>
      <c r="U3" s="73">
        <v>309.57</v>
      </c>
      <c r="V3" s="74">
        <v>-1</v>
      </c>
      <c r="W3">
        <v>66.75</v>
      </c>
      <c r="X3">
        <v>143.18</v>
      </c>
      <c r="Y3">
        <v>-1</v>
      </c>
      <c r="Z3">
        <v>11.61</v>
      </c>
      <c r="AA3">
        <v>0</v>
      </c>
      <c r="AB3">
        <v>0</v>
      </c>
      <c r="AC3">
        <v>88.03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33.86</v>
      </c>
      <c r="I4" s="46">
        <v>122.86</v>
      </c>
      <c r="J4" s="46">
        <v>89</v>
      </c>
      <c r="K4" s="46">
        <v>0</v>
      </c>
      <c r="L4" s="46">
        <v>11.61</v>
      </c>
      <c r="M4" s="74">
        <v>0.1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257.43</v>
      </c>
      <c r="V4" s="74">
        <v>-1</v>
      </c>
      <c r="W4">
        <v>33.86</v>
      </c>
      <c r="X4">
        <v>122.86</v>
      </c>
      <c r="Y4">
        <v>-1</v>
      </c>
      <c r="Z4">
        <v>11.61</v>
      </c>
      <c r="AA4">
        <v>0</v>
      </c>
      <c r="AB4">
        <v>0.1</v>
      </c>
      <c r="AC4">
        <v>89</v>
      </c>
    </row>
    <row r="5" spans="1:29">
      <c r="G5" t="s">
        <v>47</v>
      </c>
      <c r="H5" s="73">
        <v>171.23</v>
      </c>
      <c r="I5" s="46">
        <v>88.03</v>
      </c>
      <c r="J5" s="46">
        <v>73.52</v>
      </c>
      <c r="K5" s="46">
        <v>0</v>
      </c>
      <c r="L5" s="46">
        <v>11.61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344.39</v>
      </c>
      <c r="V5" s="74">
        <v>-1</v>
      </c>
      <c r="W5">
        <v>171.23</v>
      </c>
      <c r="X5">
        <v>88.03</v>
      </c>
      <c r="Y5">
        <v>-1</v>
      </c>
      <c r="Z5">
        <v>11.61</v>
      </c>
      <c r="AA5">
        <v>0</v>
      </c>
      <c r="AB5">
        <v>0</v>
      </c>
      <c r="AC5">
        <v>73.52</v>
      </c>
    </row>
    <row r="6" spans="1:29">
      <c r="G6" t="s">
        <v>48</v>
      </c>
      <c r="H6" s="73">
        <v>213.79</v>
      </c>
      <c r="I6" s="46">
        <v>68.69</v>
      </c>
      <c r="J6" s="46">
        <v>75.459999999999994</v>
      </c>
      <c r="K6" s="46">
        <v>0</v>
      </c>
      <c r="L6" s="46">
        <v>11.61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369.55</v>
      </c>
      <c r="V6" s="74">
        <v>-1</v>
      </c>
      <c r="W6">
        <v>213.79</v>
      </c>
      <c r="X6">
        <v>68.69</v>
      </c>
      <c r="Y6">
        <v>-1</v>
      </c>
      <c r="Z6">
        <v>11.61</v>
      </c>
      <c r="AA6">
        <v>0</v>
      </c>
      <c r="AB6">
        <v>0</v>
      </c>
      <c r="AC6">
        <v>75.459999999999994</v>
      </c>
    </row>
    <row r="7" spans="1:29">
      <c r="G7" t="s">
        <v>49</v>
      </c>
      <c r="H7" s="73">
        <v>116.09</v>
      </c>
      <c r="I7" s="46">
        <v>54.17</v>
      </c>
      <c r="J7" s="46">
        <v>37.729999999999997</v>
      </c>
      <c r="K7" s="46">
        <v>0</v>
      </c>
      <c r="L7" s="46">
        <v>10.64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218.63</v>
      </c>
      <c r="V7" s="74">
        <v>-1</v>
      </c>
      <c r="W7">
        <v>116.09</v>
      </c>
      <c r="X7">
        <v>54.17</v>
      </c>
      <c r="Y7">
        <v>-1</v>
      </c>
      <c r="Z7">
        <v>10.64</v>
      </c>
      <c r="AA7">
        <v>0</v>
      </c>
      <c r="AB7">
        <v>0</v>
      </c>
      <c r="AC7">
        <v>37.729999999999997</v>
      </c>
    </row>
    <row r="8" spans="1:29">
      <c r="G8" t="s">
        <v>50</v>
      </c>
      <c r="H8" s="73">
        <v>141.24</v>
      </c>
      <c r="I8" s="46">
        <v>37.729999999999997</v>
      </c>
      <c r="J8" s="46">
        <v>44.5</v>
      </c>
      <c r="K8" s="46">
        <v>0</v>
      </c>
      <c r="L8" s="46">
        <v>10.16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233.63</v>
      </c>
      <c r="V8" s="74">
        <v>-1</v>
      </c>
      <c r="W8">
        <v>141.24</v>
      </c>
      <c r="X8">
        <v>37.729999999999997</v>
      </c>
      <c r="Y8">
        <v>-1</v>
      </c>
      <c r="Z8">
        <v>10.16</v>
      </c>
      <c r="AA8">
        <v>0</v>
      </c>
      <c r="AB8">
        <v>0</v>
      </c>
      <c r="AC8">
        <v>44.5</v>
      </c>
    </row>
    <row r="9" spans="1:29">
      <c r="G9" t="s">
        <v>51</v>
      </c>
      <c r="H9" s="73">
        <v>157.68</v>
      </c>
      <c r="I9" s="46">
        <v>46.44</v>
      </c>
      <c r="J9" s="46">
        <v>49.34</v>
      </c>
      <c r="K9" s="46">
        <v>0</v>
      </c>
      <c r="L9" s="46">
        <v>9.19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262.64999999999998</v>
      </c>
      <c r="V9" s="74">
        <v>-1</v>
      </c>
      <c r="W9">
        <v>157.68</v>
      </c>
      <c r="X9">
        <v>46.44</v>
      </c>
      <c r="Y9">
        <v>-1</v>
      </c>
      <c r="Z9">
        <v>9.19</v>
      </c>
      <c r="AA9">
        <v>0</v>
      </c>
      <c r="AB9">
        <v>0</v>
      </c>
      <c r="AC9">
        <v>49.34</v>
      </c>
    </row>
    <row r="10" spans="1:29">
      <c r="G10" t="s">
        <v>52</v>
      </c>
      <c r="H10" s="73">
        <v>151.88</v>
      </c>
      <c r="I10" s="46">
        <v>49.34</v>
      </c>
      <c r="J10" s="46">
        <v>26.12</v>
      </c>
      <c r="K10" s="46">
        <v>0</v>
      </c>
      <c r="L10" s="46">
        <v>8.51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235.85</v>
      </c>
      <c r="V10" s="74">
        <v>-1</v>
      </c>
      <c r="W10">
        <v>151.88</v>
      </c>
      <c r="X10">
        <v>49.34</v>
      </c>
      <c r="Y10">
        <v>-1</v>
      </c>
      <c r="Z10">
        <v>8.51</v>
      </c>
      <c r="AA10">
        <v>0</v>
      </c>
      <c r="AB10">
        <v>0</v>
      </c>
      <c r="AC10">
        <v>26.12</v>
      </c>
    </row>
    <row r="11" spans="1:29">
      <c r="G11" t="s">
        <v>53</v>
      </c>
      <c r="H11" s="73">
        <v>125.76</v>
      </c>
      <c r="I11" s="46">
        <v>45.47</v>
      </c>
      <c r="J11" s="46">
        <v>20.32</v>
      </c>
      <c r="K11" s="46">
        <v>0</v>
      </c>
      <c r="L11" s="46">
        <v>12.09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203.64</v>
      </c>
      <c r="V11" s="74">
        <v>-1</v>
      </c>
      <c r="W11">
        <v>125.76</v>
      </c>
      <c r="X11">
        <v>45.47</v>
      </c>
      <c r="Y11">
        <v>-1</v>
      </c>
      <c r="Z11">
        <v>12.09</v>
      </c>
      <c r="AA11">
        <v>0</v>
      </c>
      <c r="AB11">
        <v>0</v>
      </c>
      <c r="AC11">
        <v>20.32</v>
      </c>
    </row>
    <row r="12" spans="1:29">
      <c r="G12" t="s">
        <v>54</v>
      </c>
      <c r="H12" s="73">
        <v>130.59</v>
      </c>
      <c r="I12" s="46">
        <v>42.57</v>
      </c>
      <c r="J12" s="46">
        <v>24.19</v>
      </c>
      <c r="K12" s="46">
        <v>0</v>
      </c>
      <c r="L12" s="46">
        <v>12.09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209.44</v>
      </c>
      <c r="V12" s="74">
        <v>-1</v>
      </c>
      <c r="W12">
        <v>130.59</v>
      </c>
      <c r="X12">
        <v>42.57</v>
      </c>
      <c r="Y12">
        <v>-1</v>
      </c>
      <c r="Z12">
        <v>12.09</v>
      </c>
      <c r="AA12">
        <v>0</v>
      </c>
      <c r="AB12">
        <v>0</v>
      </c>
      <c r="AC12">
        <v>24.19</v>
      </c>
    </row>
    <row r="13" spans="1:29">
      <c r="G13" t="s">
        <v>55</v>
      </c>
      <c r="H13" s="73">
        <v>191.55</v>
      </c>
      <c r="I13" s="46">
        <v>44.5</v>
      </c>
      <c r="J13" s="46">
        <v>3.87</v>
      </c>
      <c r="K13" s="46">
        <v>0</v>
      </c>
      <c r="L13" s="46">
        <v>12.09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252.01</v>
      </c>
      <c r="V13" s="74">
        <v>-1</v>
      </c>
      <c r="W13">
        <v>191.55</v>
      </c>
      <c r="X13">
        <v>44.5</v>
      </c>
      <c r="Y13">
        <v>-1</v>
      </c>
      <c r="Z13">
        <v>12.09</v>
      </c>
      <c r="AA13">
        <v>0</v>
      </c>
      <c r="AB13">
        <v>0</v>
      </c>
      <c r="AC13">
        <v>3.87</v>
      </c>
    </row>
    <row r="14" spans="1:29">
      <c r="G14" t="s">
        <v>56</v>
      </c>
      <c r="H14" s="73">
        <v>201.23</v>
      </c>
      <c r="I14" s="46">
        <v>31.92</v>
      </c>
      <c r="J14" s="46">
        <v>3.87</v>
      </c>
      <c r="K14" s="46">
        <v>0</v>
      </c>
      <c r="L14" s="46">
        <v>12.09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249.11</v>
      </c>
      <c r="V14" s="74">
        <v>-1</v>
      </c>
      <c r="W14">
        <v>201.23</v>
      </c>
      <c r="X14">
        <v>31.92</v>
      </c>
      <c r="Y14">
        <v>-1</v>
      </c>
      <c r="Z14">
        <v>12.09</v>
      </c>
      <c r="AA14">
        <v>0</v>
      </c>
      <c r="AB14">
        <v>0</v>
      </c>
      <c r="AC14">
        <v>3.87</v>
      </c>
    </row>
    <row r="15" spans="1:29">
      <c r="G15" t="s">
        <v>57</v>
      </c>
      <c r="H15" s="73">
        <v>178.97</v>
      </c>
      <c r="I15" s="46">
        <v>17.41</v>
      </c>
      <c r="J15" s="46">
        <v>0</v>
      </c>
      <c r="K15" s="46">
        <v>0</v>
      </c>
      <c r="L15" s="46">
        <v>12.09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208.47</v>
      </c>
      <c r="V15" s="74">
        <v>-1</v>
      </c>
      <c r="W15">
        <v>178.97</v>
      </c>
      <c r="X15">
        <v>17.41</v>
      </c>
      <c r="Y15">
        <v>-1</v>
      </c>
      <c r="Z15">
        <v>12.09</v>
      </c>
      <c r="AA15">
        <v>0</v>
      </c>
      <c r="AB15">
        <v>0</v>
      </c>
      <c r="AC15">
        <v>0</v>
      </c>
    </row>
    <row r="16" spans="1:29">
      <c r="G16" t="s">
        <v>58</v>
      </c>
      <c r="H16" s="73">
        <v>171.23</v>
      </c>
      <c r="I16" s="46">
        <v>15.48</v>
      </c>
      <c r="J16" s="46">
        <v>0</v>
      </c>
      <c r="K16" s="46">
        <v>0</v>
      </c>
      <c r="L16" s="46">
        <v>12.09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198.8</v>
      </c>
      <c r="V16" s="74">
        <v>-1</v>
      </c>
      <c r="W16">
        <v>171.23</v>
      </c>
      <c r="X16">
        <v>15.48</v>
      </c>
      <c r="Y16">
        <v>-1</v>
      </c>
      <c r="Z16">
        <v>12.09</v>
      </c>
      <c r="AA16">
        <v>0</v>
      </c>
      <c r="AB16">
        <v>0</v>
      </c>
      <c r="AC16">
        <v>0</v>
      </c>
    </row>
    <row r="17" spans="7:29">
      <c r="G17" t="s">
        <v>59</v>
      </c>
      <c r="H17" s="73">
        <v>146.08000000000001</v>
      </c>
      <c r="I17" s="46">
        <v>0</v>
      </c>
      <c r="J17" s="46">
        <v>0</v>
      </c>
      <c r="K17" s="46">
        <v>0</v>
      </c>
      <c r="L17" s="46">
        <v>12.09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158.16999999999999</v>
      </c>
      <c r="V17" s="74">
        <v>-1</v>
      </c>
      <c r="W17">
        <v>146.08000000000001</v>
      </c>
      <c r="X17">
        <v>0</v>
      </c>
      <c r="Y17">
        <v>-1</v>
      </c>
      <c r="Z17">
        <v>12.09</v>
      </c>
      <c r="AA17">
        <v>0</v>
      </c>
      <c r="AB17">
        <v>0</v>
      </c>
      <c r="AC17">
        <v>0</v>
      </c>
    </row>
    <row r="18" spans="7:29">
      <c r="G18" t="s">
        <v>60</v>
      </c>
      <c r="H18" s="73">
        <v>139.31</v>
      </c>
      <c r="I18" s="46">
        <v>17.41</v>
      </c>
      <c r="J18" s="46">
        <v>0</v>
      </c>
      <c r="K18" s="46">
        <v>0</v>
      </c>
      <c r="L18" s="46">
        <v>12.09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168.81</v>
      </c>
      <c r="V18" s="74">
        <v>-1</v>
      </c>
      <c r="W18">
        <v>139.31</v>
      </c>
      <c r="X18">
        <v>17.41</v>
      </c>
      <c r="Y18">
        <v>-1</v>
      </c>
      <c r="Z18">
        <v>12.09</v>
      </c>
      <c r="AA18">
        <v>0</v>
      </c>
      <c r="AB18">
        <v>0</v>
      </c>
      <c r="AC18">
        <v>0</v>
      </c>
    </row>
    <row r="19" spans="7:29">
      <c r="G19" t="s">
        <v>61</v>
      </c>
      <c r="H19" s="73">
        <v>183.81</v>
      </c>
      <c r="I19" s="46">
        <v>0</v>
      </c>
      <c r="J19" s="46">
        <v>17.41</v>
      </c>
      <c r="K19" s="46">
        <v>0</v>
      </c>
      <c r="L19" s="46">
        <v>12.09</v>
      </c>
      <c r="M19" s="74">
        <v>0</v>
      </c>
      <c r="N19" s="73">
        <v>0</v>
      </c>
      <c r="O19" s="46">
        <v>0</v>
      </c>
      <c r="P19" s="46">
        <v>0</v>
      </c>
      <c r="Q19" s="46">
        <v>-10</v>
      </c>
      <c r="R19" s="46">
        <v>0</v>
      </c>
      <c r="S19" s="74">
        <v>0</v>
      </c>
      <c r="U19" s="73">
        <v>213.31</v>
      </c>
      <c r="V19" s="74">
        <v>-11</v>
      </c>
      <c r="W19">
        <v>183.81</v>
      </c>
      <c r="X19">
        <v>0</v>
      </c>
      <c r="Y19">
        <v>-1</v>
      </c>
      <c r="Z19">
        <v>12.09</v>
      </c>
      <c r="AA19">
        <v>-10</v>
      </c>
      <c r="AB19">
        <v>0</v>
      </c>
      <c r="AC19">
        <v>17.41</v>
      </c>
    </row>
    <row r="20" spans="7:29">
      <c r="G20" t="s">
        <v>62</v>
      </c>
      <c r="H20" s="73">
        <v>188.65</v>
      </c>
      <c r="I20" s="46">
        <v>0</v>
      </c>
      <c r="J20" s="46">
        <v>0</v>
      </c>
      <c r="K20" s="46">
        <v>0</v>
      </c>
      <c r="L20" s="46">
        <v>12.09</v>
      </c>
      <c r="M20" s="74">
        <v>0</v>
      </c>
      <c r="N20" s="73">
        <v>0</v>
      </c>
      <c r="O20" s="46">
        <v>0</v>
      </c>
      <c r="P20" s="46">
        <v>-4</v>
      </c>
      <c r="Q20" s="46">
        <v>-10</v>
      </c>
      <c r="R20" s="46">
        <v>0</v>
      </c>
      <c r="S20" s="74">
        <v>0</v>
      </c>
      <c r="U20" s="73">
        <v>200.74</v>
      </c>
      <c r="V20" s="74">
        <v>-15</v>
      </c>
      <c r="W20">
        <v>188.65</v>
      </c>
      <c r="X20">
        <v>0</v>
      </c>
      <c r="Y20">
        <v>-1</v>
      </c>
      <c r="Z20">
        <v>12.09</v>
      </c>
      <c r="AA20">
        <v>-10</v>
      </c>
      <c r="AB20">
        <v>0</v>
      </c>
      <c r="AC20">
        <v>-4</v>
      </c>
    </row>
    <row r="21" spans="7:29">
      <c r="G21" t="s">
        <v>63</v>
      </c>
      <c r="H21" s="73">
        <v>185.75</v>
      </c>
      <c r="I21" s="46">
        <v>0</v>
      </c>
      <c r="J21" s="46">
        <v>6.77</v>
      </c>
      <c r="K21" s="46">
        <v>0</v>
      </c>
      <c r="L21" s="46">
        <v>12.09</v>
      </c>
      <c r="M21" s="74">
        <v>0</v>
      </c>
      <c r="N21" s="73">
        <v>0</v>
      </c>
      <c r="O21" s="46">
        <v>0</v>
      </c>
      <c r="P21" s="46">
        <v>0</v>
      </c>
      <c r="Q21" s="46">
        <v>-10</v>
      </c>
      <c r="R21" s="46">
        <v>0</v>
      </c>
      <c r="S21" s="74">
        <v>0</v>
      </c>
      <c r="U21" s="73">
        <v>204.61</v>
      </c>
      <c r="V21" s="74">
        <v>-11</v>
      </c>
      <c r="W21">
        <v>185.75</v>
      </c>
      <c r="X21">
        <v>0</v>
      </c>
      <c r="Y21">
        <v>-1</v>
      </c>
      <c r="Z21">
        <v>12.09</v>
      </c>
      <c r="AA21">
        <v>-10</v>
      </c>
      <c r="AB21">
        <v>0</v>
      </c>
      <c r="AC21">
        <v>6.77</v>
      </c>
    </row>
    <row r="22" spans="7:29">
      <c r="G22" t="s">
        <v>64</v>
      </c>
      <c r="H22" s="73">
        <v>204.13</v>
      </c>
      <c r="I22" s="46">
        <v>0</v>
      </c>
      <c r="J22" s="46">
        <v>9.67</v>
      </c>
      <c r="K22" s="46">
        <v>0</v>
      </c>
      <c r="L22" s="46">
        <v>12.09</v>
      </c>
      <c r="M22" s="74">
        <v>0</v>
      </c>
      <c r="N22" s="73">
        <v>0</v>
      </c>
      <c r="O22" s="46">
        <v>0</v>
      </c>
      <c r="P22" s="46">
        <v>0</v>
      </c>
      <c r="Q22" s="46">
        <v>-10</v>
      </c>
      <c r="R22" s="46">
        <v>0</v>
      </c>
      <c r="S22" s="74">
        <v>0</v>
      </c>
      <c r="U22" s="73">
        <v>225.89</v>
      </c>
      <c r="V22" s="74">
        <v>-11</v>
      </c>
      <c r="W22">
        <v>204.13</v>
      </c>
      <c r="X22">
        <v>0</v>
      </c>
      <c r="Y22">
        <v>-1</v>
      </c>
      <c r="Z22">
        <v>12.09</v>
      </c>
      <c r="AA22">
        <v>-10</v>
      </c>
      <c r="AB22">
        <v>0</v>
      </c>
      <c r="AC22">
        <v>9.67</v>
      </c>
    </row>
    <row r="23" spans="7:29">
      <c r="G23" t="s">
        <v>65</v>
      </c>
      <c r="H23" s="73">
        <v>197.34</v>
      </c>
      <c r="I23" s="46">
        <v>0</v>
      </c>
      <c r="J23" s="46">
        <v>11.61</v>
      </c>
      <c r="K23" s="46">
        <v>0</v>
      </c>
      <c r="L23" s="46">
        <v>12.58</v>
      </c>
      <c r="M23" s="74">
        <v>0</v>
      </c>
      <c r="N23" s="73">
        <v>0</v>
      </c>
      <c r="O23" s="46">
        <v>0</v>
      </c>
      <c r="P23" s="46">
        <v>0</v>
      </c>
      <c r="Q23" s="46">
        <v>-10</v>
      </c>
      <c r="R23" s="46">
        <v>0</v>
      </c>
      <c r="S23" s="74">
        <v>0</v>
      </c>
      <c r="U23" s="73">
        <v>221.53</v>
      </c>
      <c r="V23" s="74">
        <v>-11</v>
      </c>
      <c r="W23">
        <v>197.34</v>
      </c>
      <c r="X23">
        <v>0</v>
      </c>
      <c r="Y23">
        <v>-1</v>
      </c>
      <c r="Z23">
        <v>12.58</v>
      </c>
      <c r="AA23">
        <v>-10</v>
      </c>
      <c r="AB23">
        <v>0</v>
      </c>
      <c r="AC23">
        <v>11.61</v>
      </c>
    </row>
    <row r="24" spans="7:29">
      <c r="G24" t="s">
        <v>66</v>
      </c>
      <c r="H24" s="73">
        <v>188.64</v>
      </c>
      <c r="I24" s="46">
        <v>0</v>
      </c>
      <c r="J24" s="46">
        <v>0</v>
      </c>
      <c r="K24" s="46">
        <v>0</v>
      </c>
      <c r="L24" s="46">
        <v>12.58</v>
      </c>
      <c r="M24" s="74">
        <v>0</v>
      </c>
      <c r="N24" s="73">
        <v>0</v>
      </c>
      <c r="O24" s="46">
        <v>0</v>
      </c>
      <c r="P24" s="46">
        <v>0</v>
      </c>
      <c r="Q24" s="46">
        <v>-10</v>
      </c>
      <c r="R24" s="46">
        <v>0</v>
      </c>
      <c r="S24" s="74">
        <v>0</v>
      </c>
      <c r="U24" s="73">
        <v>201.22</v>
      </c>
      <c r="V24" s="74">
        <v>-11</v>
      </c>
      <c r="W24">
        <v>188.64</v>
      </c>
      <c r="X24">
        <v>0</v>
      </c>
      <c r="Y24">
        <v>-1</v>
      </c>
      <c r="Z24">
        <v>12.58</v>
      </c>
      <c r="AA24">
        <v>-10</v>
      </c>
      <c r="AB24">
        <v>0</v>
      </c>
      <c r="AC24">
        <v>0</v>
      </c>
    </row>
    <row r="25" spans="7:29">
      <c r="G25" t="s">
        <v>67</v>
      </c>
      <c r="H25" s="73">
        <v>142.19999999999999</v>
      </c>
      <c r="I25" s="46">
        <v>0</v>
      </c>
      <c r="J25" s="46">
        <v>0</v>
      </c>
      <c r="K25" s="46">
        <v>0</v>
      </c>
      <c r="L25" s="46">
        <v>12.58</v>
      </c>
      <c r="M25" s="74">
        <v>0</v>
      </c>
      <c r="N25" s="73">
        <v>0</v>
      </c>
      <c r="O25" s="46">
        <v>0</v>
      </c>
      <c r="P25" s="46">
        <v>-35</v>
      </c>
      <c r="Q25" s="46">
        <v>-10</v>
      </c>
      <c r="R25" s="46">
        <v>0</v>
      </c>
      <c r="S25" s="74">
        <v>0</v>
      </c>
      <c r="U25" s="73">
        <v>154.78</v>
      </c>
      <c r="V25" s="74">
        <v>-46</v>
      </c>
      <c r="W25">
        <v>142.19999999999999</v>
      </c>
      <c r="X25">
        <v>0</v>
      </c>
      <c r="Y25">
        <v>-1</v>
      </c>
      <c r="Z25">
        <v>12.58</v>
      </c>
      <c r="AA25">
        <v>-10</v>
      </c>
      <c r="AB25">
        <v>0</v>
      </c>
      <c r="AC25">
        <v>-35</v>
      </c>
    </row>
    <row r="26" spans="7:29">
      <c r="G26" t="s">
        <v>68</v>
      </c>
      <c r="H26" s="73">
        <v>148.01</v>
      </c>
      <c r="I26" s="46">
        <v>0</v>
      </c>
      <c r="J26" s="46">
        <v>0</v>
      </c>
      <c r="K26" s="46">
        <v>0</v>
      </c>
      <c r="L26" s="46">
        <v>12.58</v>
      </c>
      <c r="M26" s="74">
        <v>0</v>
      </c>
      <c r="N26" s="73">
        <v>0</v>
      </c>
      <c r="O26" s="46">
        <v>0</v>
      </c>
      <c r="P26" s="46">
        <v>-89</v>
      </c>
      <c r="Q26" s="46">
        <v>-10</v>
      </c>
      <c r="R26" s="46">
        <v>0</v>
      </c>
      <c r="S26" s="74">
        <v>0</v>
      </c>
      <c r="U26" s="73">
        <v>160.59</v>
      </c>
      <c r="V26" s="74">
        <v>-100</v>
      </c>
      <c r="W26">
        <v>148.01</v>
      </c>
      <c r="X26">
        <v>0</v>
      </c>
      <c r="Y26">
        <v>-1</v>
      </c>
      <c r="Z26">
        <v>12.58</v>
      </c>
      <c r="AA26">
        <v>-10</v>
      </c>
      <c r="AB26">
        <v>0</v>
      </c>
      <c r="AC26">
        <v>-89</v>
      </c>
    </row>
    <row r="27" spans="7:29">
      <c r="G27" t="s">
        <v>69</v>
      </c>
      <c r="H27" s="73">
        <v>4.84</v>
      </c>
      <c r="I27" s="46">
        <v>0</v>
      </c>
      <c r="J27" s="46">
        <v>46.43</v>
      </c>
      <c r="K27" s="46">
        <v>0</v>
      </c>
      <c r="L27" s="46">
        <v>12.58</v>
      </c>
      <c r="M27" s="74">
        <v>0</v>
      </c>
      <c r="N27" s="73">
        <v>0</v>
      </c>
      <c r="O27" s="46">
        <v>0</v>
      </c>
      <c r="P27" s="46">
        <v>0</v>
      </c>
      <c r="Q27" s="46">
        <v>-10</v>
      </c>
      <c r="R27" s="46">
        <v>0</v>
      </c>
      <c r="S27" s="74">
        <v>0</v>
      </c>
      <c r="U27" s="73">
        <v>63.85</v>
      </c>
      <c r="V27" s="74">
        <v>-11</v>
      </c>
      <c r="W27">
        <v>4.84</v>
      </c>
      <c r="X27">
        <v>0</v>
      </c>
      <c r="Y27">
        <v>-1</v>
      </c>
      <c r="Z27">
        <v>12.58</v>
      </c>
      <c r="AA27">
        <v>-10</v>
      </c>
      <c r="AB27">
        <v>0</v>
      </c>
      <c r="AC27">
        <v>46.43</v>
      </c>
    </row>
    <row r="28" spans="7:29">
      <c r="G28" t="s">
        <v>70</v>
      </c>
      <c r="H28" s="73">
        <v>0</v>
      </c>
      <c r="I28" s="46">
        <v>0</v>
      </c>
      <c r="J28" s="46">
        <v>38.69</v>
      </c>
      <c r="K28" s="46">
        <v>0</v>
      </c>
      <c r="L28" s="46">
        <v>12.58</v>
      </c>
      <c r="M28" s="74">
        <v>0</v>
      </c>
      <c r="N28" s="73">
        <v>-27</v>
      </c>
      <c r="O28" s="46">
        <v>0</v>
      </c>
      <c r="P28" s="46">
        <v>0</v>
      </c>
      <c r="Q28" s="46">
        <v>-10</v>
      </c>
      <c r="R28" s="46">
        <v>0</v>
      </c>
      <c r="S28" s="74">
        <v>0</v>
      </c>
      <c r="U28" s="73">
        <v>51.27</v>
      </c>
      <c r="V28" s="74">
        <v>-38</v>
      </c>
      <c r="W28">
        <v>-27</v>
      </c>
      <c r="X28">
        <v>0</v>
      </c>
      <c r="Y28">
        <v>-1</v>
      </c>
      <c r="Z28">
        <v>12.58</v>
      </c>
      <c r="AA28">
        <v>-10</v>
      </c>
      <c r="AB28">
        <v>0</v>
      </c>
      <c r="AC28">
        <v>38.69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11.61</v>
      </c>
      <c r="M29" s="74">
        <v>0</v>
      </c>
      <c r="N29" s="73">
        <v>-123</v>
      </c>
      <c r="O29" s="46">
        <v>-20</v>
      </c>
      <c r="P29" s="46">
        <v>-15</v>
      </c>
      <c r="Q29" s="46">
        <v>-10</v>
      </c>
      <c r="R29" s="46">
        <v>0</v>
      </c>
      <c r="S29" s="74">
        <v>0</v>
      </c>
      <c r="U29" s="73">
        <v>11.61</v>
      </c>
      <c r="V29" s="74">
        <v>-171</v>
      </c>
      <c r="W29">
        <v>-123</v>
      </c>
      <c r="X29">
        <v>-20</v>
      </c>
      <c r="Y29">
        <v>-3</v>
      </c>
      <c r="Z29">
        <v>11.61</v>
      </c>
      <c r="AA29">
        <v>-10</v>
      </c>
      <c r="AB29">
        <v>0</v>
      </c>
      <c r="AC29">
        <v>-15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11.61</v>
      </c>
      <c r="M30" s="74">
        <v>0</v>
      </c>
      <c r="N30" s="73">
        <v>-99</v>
      </c>
      <c r="O30" s="46">
        <v>-15</v>
      </c>
      <c r="P30" s="46">
        <v>-28</v>
      </c>
      <c r="Q30" s="46">
        <v>-10</v>
      </c>
      <c r="R30" s="46">
        <v>0</v>
      </c>
      <c r="S30" s="74">
        <v>0</v>
      </c>
      <c r="U30" s="73">
        <v>11.61</v>
      </c>
      <c r="V30" s="74">
        <v>-155</v>
      </c>
      <c r="W30">
        <v>-99</v>
      </c>
      <c r="X30">
        <v>-15</v>
      </c>
      <c r="Y30">
        <v>-3</v>
      </c>
      <c r="Z30">
        <v>11.61</v>
      </c>
      <c r="AA30">
        <v>-10</v>
      </c>
      <c r="AB30">
        <v>0</v>
      </c>
      <c r="AC30">
        <v>-28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11.61</v>
      </c>
      <c r="M31" s="74">
        <v>0</v>
      </c>
      <c r="N31" s="73">
        <v>-93</v>
      </c>
      <c r="O31" s="46">
        <v>0</v>
      </c>
      <c r="P31" s="46">
        <v>-17</v>
      </c>
      <c r="Q31" s="46">
        <v>-10</v>
      </c>
      <c r="R31" s="46">
        <v>0</v>
      </c>
      <c r="S31" s="74">
        <v>0</v>
      </c>
      <c r="U31" s="73">
        <v>11.61</v>
      </c>
      <c r="V31" s="74">
        <v>-123</v>
      </c>
      <c r="W31">
        <v>-93</v>
      </c>
      <c r="X31">
        <v>0</v>
      </c>
      <c r="Y31">
        <v>-3</v>
      </c>
      <c r="Z31">
        <v>11.61</v>
      </c>
      <c r="AA31">
        <v>-10</v>
      </c>
      <c r="AB31">
        <v>0</v>
      </c>
      <c r="AC31">
        <v>-17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12.58</v>
      </c>
      <c r="M32" s="74">
        <v>0</v>
      </c>
      <c r="N32" s="73">
        <v>-99</v>
      </c>
      <c r="O32" s="46">
        <v>-15</v>
      </c>
      <c r="P32" s="46">
        <v>-11</v>
      </c>
      <c r="Q32" s="46">
        <v>-10</v>
      </c>
      <c r="R32" s="46">
        <v>0</v>
      </c>
      <c r="S32" s="74">
        <v>0</v>
      </c>
      <c r="U32" s="73">
        <v>12.58</v>
      </c>
      <c r="V32" s="74">
        <v>-138</v>
      </c>
      <c r="W32">
        <v>-99</v>
      </c>
      <c r="X32">
        <v>-15</v>
      </c>
      <c r="Y32">
        <v>-3</v>
      </c>
      <c r="Z32">
        <v>12.58</v>
      </c>
      <c r="AA32">
        <v>-10</v>
      </c>
      <c r="AB32">
        <v>0</v>
      </c>
      <c r="AC32">
        <v>-11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9.67</v>
      </c>
      <c r="L33" s="46">
        <v>12.1</v>
      </c>
      <c r="M33" s="74">
        <v>0</v>
      </c>
      <c r="N33" s="73">
        <v>-118</v>
      </c>
      <c r="O33" s="46">
        <v>-20</v>
      </c>
      <c r="P33" s="46">
        <v>-5</v>
      </c>
      <c r="Q33" s="46">
        <v>0</v>
      </c>
      <c r="R33" s="46">
        <v>0</v>
      </c>
      <c r="S33" s="74">
        <v>0</v>
      </c>
      <c r="U33" s="73">
        <v>21.77</v>
      </c>
      <c r="V33" s="74">
        <v>-146</v>
      </c>
      <c r="W33">
        <v>-118</v>
      </c>
      <c r="X33">
        <v>-20</v>
      </c>
      <c r="Y33">
        <v>-3</v>
      </c>
      <c r="Z33">
        <v>12.1</v>
      </c>
      <c r="AA33">
        <v>9.67</v>
      </c>
      <c r="AB33">
        <v>0</v>
      </c>
      <c r="AC33">
        <v>-5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9.67</v>
      </c>
      <c r="L34" s="46">
        <v>12.58</v>
      </c>
      <c r="M34" s="74">
        <v>0</v>
      </c>
      <c r="N34" s="73">
        <v>-88</v>
      </c>
      <c r="O34" s="46">
        <v>-35</v>
      </c>
      <c r="P34" s="46">
        <v>-72</v>
      </c>
      <c r="Q34" s="46">
        <v>0</v>
      </c>
      <c r="R34" s="46">
        <v>0</v>
      </c>
      <c r="S34" s="74">
        <v>0</v>
      </c>
      <c r="U34" s="73">
        <v>22.25</v>
      </c>
      <c r="V34" s="74">
        <v>-198</v>
      </c>
      <c r="W34">
        <v>-88</v>
      </c>
      <c r="X34">
        <v>-35</v>
      </c>
      <c r="Y34">
        <v>-3</v>
      </c>
      <c r="Z34">
        <v>12.58</v>
      </c>
      <c r="AA34">
        <v>9.67</v>
      </c>
      <c r="AB34">
        <v>0</v>
      </c>
      <c r="AC34">
        <v>-72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9.67</v>
      </c>
      <c r="L35" s="46">
        <v>11.61</v>
      </c>
      <c r="M35" s="74">
        <v>0</v>
      </c>
      <c r="N35" s="73">
        <v>-34</v>
      </c>
      <c r="O35" s="46">
        <v>-10</v>
      </c>
      <c r="P35" s="46">
        <v>-42</v>
      </c>
      <c r="Q35" s="46">
        <v>0</v>
      </c>
      <c r="R35" s="46">
        <v>0</v>
      </c>
      <c r="S35" s="74">
        <v>0</v>
      </c>
      <c r="U35" s="73">
        <v>21.28</v>
      </c>
      <c r="V35" s="74">
        <v>-89</v>
      </c>
      <c r="W35">
        <v>-34</v>
      </c>
      <c r="X35">
        <v>-10</v>
      </c>
      <c r="Y35">
        <v>-3</v>
      </c>
      <c r="Z35">
        <v>11.61</v>
      </c>
      <c r="AA35">
        <v>9.67</v>
      </c>
      <c r="AB35">
        <v>0</v>
      </c>
      <c r="AC35">
        <v>-42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19.350000000000001</v>
      </c>
      <c r="L36" s="46">
        <v>11.61</v>
      </c>
      <c r="M36" s="74">
        <v>0</v>
      </c>
      <c r="N36" s="73">
        <v>-48</v>
      </c>
      <c r="O36" s="46">
        <v>-10</v>
      </c>
      <c r="P36" s="46">
        <v>-28</v>
      </c>
      <c r="Q36" s="46">
        <v>0</v>
      </c>
      <c r="R36" s="46">
        <v>0</v>
      </c>
      <c r="S36" s="74">
        <v>0</v>
      </c>
      <c r="U36" s="73">
        <v>30.96</v>
      </c>
      <c r="V36" s="74">
        <v>-89</v>
      </c>
      <c r="W36">
        <v>-48</v>
      </c>
      <c r="X36">
        <v>-10</v>
      </c>
      <c r="Y36">
        <v>-3</v>
      </c>
      <c r="Z36">
        <v>11.61</v>
      </c>
      <c r="AA36">
        <v>19.350000000000001</v>
      </c>
      <c r="AB36">
        <v>0</v>
      </c>
      <c r="AC36">
        <v>-28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38.69</v>
      </c>
      <c r="L37" s="46">
        <v>12.58</v>
      </c>
      <c r="M37" s="74">
        <v>0</v>
      </c>
      <c r="N37" s="73">
        <v>-60</v>
      </c>
      <c r="O37" s="46">
        <v>-10</v>
      </c>
      <c r="P37" s="46">
        <v>-32</v>
      </c>
      <c r="Q37" s="46">
        <v>0</v>
      </c>
      <c r="R37" s="46">
        <v>0</v>
      </c>
      <c r="S37" s="74">
        <v>0</v>
      </c>
      <c r="U37" s="73">
        <v>51.27</v>
      </c>
      <c r="V37" s="74">
        <v>-105</v>
      </c>
      <c r="W37">
        <v>-60</v>
      </c>
      <c r="X37">
        <v>-10</v>
      </c>
      <c r="Y37">
        <v>-3</v>
      </c>
      <c r="Z37">
        <v>12.58</v>
      </c>
      <c r="AA37">
        <v>38.69</v>
      </c>
      <c r="AB37">
        <v>0</v>
      </c>
      <c r="AC37">
        <v>-32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48.37</v>
      </c>
      <c r="L38" s="46">
        <v>13.06</v>
      </c>
      <c r="M38" s="74">
        <v>0</v>
      </c>
      <c r="N38" s="73">
        <v>-57</v>
      </c>
      <c r="O38" s="46">
        <v>-10</v>
      </c>
      <c r="P38" s="46">
        <v>-45</v>
      </c>
      <c r="Q38" s="46">
        <v>0</v>
      </c>
      <c r="R38" s="46">
        <v>0</v>
      </c>
      <c r="S38" s="74">
        <v>0</v>
      </c>
      <c r="U38" s="73">
        <v>61.43</v>
      </c>
      <c r="V38" s="74">
        <v>-115</v>
      </c>
      <c r="W38">
        <v>-57</v>
      </c>
      <c r="X38">
        <v>-10</v>
      </c>
      <c r="Y38">
        <v>-3</v>
      </c>
      <c r="Z38">
        <v>13.06</v>
      </c>
      <c r="AA38">
        <v>48.37</v>
      </c>
      <c r="AB38">
        <v>0</v>
      </c>
      <c r="AC38">
        <v>-45</v>
      </c>
    </row>
    <row r="39" spans="7:29">
      <c r="G39" t="s">
        <v>81</v>
      </c>
      <c r="H39" s="73">
        <v>0</v>
      </c>
      <c r="I39" s="46">
        <v>18.38</v>
      </c>
      <c r="J39" s="46">
        <v>9.67</v>
      </c>
      <c r="K39" s="46">
        <v>17.41</v>
      </c>
      <c r="L39" s="46">
        <v>12.58</v>
      </c>
      <c r="M39" s="74">
        <v>0</v>
      </c>
      <c r="N39" s="73">
        <v>-35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58.04</v>
      </c>
      <c r="V39" s="74">
        <v>-38</v>
      </c>
      <c r="W39">
        <v>-35</v>
      </c>
      <c r="X39">
        <v>18.38</v>
      </c>
      <c r="Y39">
        <v>-3</v>
      </c>
      <c r="Z39">
        <v>12.58</v>
      </c>
      <c r="AA39">
        <v>17.41</v>
      </c>
      <c r="AB39">
        <v>0</v>
      </c>
      <c r="AC39">
        <v>9.67</v>
      </c>
    </row>
    <row r="40" spans="7:29">
      <c r="G40" t="s">
        <v>82</v>
      </c>
      <c r="H40" s="73">
        <v>0</v>
      </c>
      <c r="I40" s="46">
        <v>15.48</v>
      </c>
      <c r="J40" s="46">
        <v>9.67</v>
      </c>
      <c r="K40" s="46">
        <v>29.02</v>
      </c>
      <c r="L40" s="46">
        <v>12.58</v>
      </c>
      <c r="M40" s="74">
        <v>0</v>
      </c>
      <c r="N40" s="73">
        <v>-30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66.75</v>
      </c>
      <c r="V40" s="74">
        <v>-33</v>
      </c>
      <c r="W40">
        <v>-30</v>
      </c>
      <c r="X40">
        <v>15.48</v>
      </c>
      <c r="Y40">
        <v>-3</v>
      </c>
      <c r="Z40">
        <v>12.58</v>
      </c>
      <c r="AA40">
        <v>29.02</v>
      </c>
      <c r="AB40">
        <v>0</v>
      </c>
      <c r="AC40">
        <v>9.67</v>
      </c>
    </row>
    <row r="41" spans="7:29">
      <c r="G41" t="s">
        <v>83</v>
      </c>
      <c r="H41" s="73">
        <v>0</v>
      </c>
      <c r="I41" s="46">
        <v>32.89</v>
      </c>
      <c r="J41" s="46">
        <v>84.16</v>
      </c>
      <c r="K41" s="46">
        <v>23.22</v>
      </c>
      <c r="L41" s="46">
        <v>12.58</v>
      </c>
      <c r="M41" s="74">
        <v>0</v>
      </c>
      <c r="N41" s="73">
        <v>-14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152.85</v>
      </c>
      <c r="V41" s="74">
        <v>-17</v>
      </c>
      <c r="W41">
        <v>-14</v>
      </c>
      <c r="X41">
        <v>32.89</v>
      </c>
      <c r="Y41">
        <v>-3</v>
      </c>
      <c r="Z41">
        <v>12.58</v>
      </c>
      <c r="AA41">
        <v>23.22</v>
      </c>
      <c r="AB41">
        <v>0</v>
      </c>
      <c r="AC41">
        <v>84.16</v>
      </c>
    </row>
    <row r="42" spans="7:29">
      <c r="G42" t="s">
        <v>84</v>
      </c>
      <c r="H42" s="73">
        <v>0</v>
      </c>
      <c r="I42" s="46">
        <v>38.700000000000003</v>
      </c>
      <c r="J42" s="46">
        <v>77.39</v>
      </c>
      <c r="K42" s="46">
        <v>27.09</v>
      </c>
      <c r="L42" s="46">
        <v>13.54</v>
      </c>
      <c r="M42" s="74">
        <v>0</v>
      </c>
      <c r="N42" s="73">
        <v>-43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156.72</v>
      </c>
      <c r="V42" s="74">
        <v>-46</v>
      </c>
      <c r="W42">
        <v>-43</v>
      </c>
      <c r="X42">
        <v>38.700000000000003</v>
      </c>
      <c r="Y42">
        <v>-3</v>
      </c>
      <c r="Z42">
        <v>13.54</v>
      </c>
      <c r="AA42">
        <v>27.09</v>
      </c>
      <c r="AB42">
        <v>0</v>
      </c>
      <c r="AC42">
        <v>77.39</v>
      </c>
    </row>
    <row r="43" spans="7:29">
      <c r="G43" t="s">
        <v>85</v>
      </c>
      <c r="H43" s="73">
        <v>30.96</v>
      </c>
      <c r="I43" s="46">
        <v>23.22</v>
      </c>
      <c r="J43" s="46">
        <v>57.07</v>
      </c>
      <c r="K43" s="46">
        <v>29.99</v>
      </c>
      <c r="L43" s="46">
        <v>14.51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155.75</v>
      </c>
      <c r="V43" s="74">
        <v>-3</v>
      </c>
      <c r="W43">
        <v>30.96</v>
      </c>
      <c r="X43">
        <v>23.22</v>
      </c>
      <c r="Y43">
        <v>-3</v>
      </c>
      <c r="Z43">
        <v>14.51</v>
      </c>
      <c r="AA43">
        <v>29.99</v>
      </c>
      <c r="AB43">
        <v>0</v>
      </c>
      <c r="AC43">
        <v>57.07</v>
      </c>
    </row>
    <row r="44" spans="7:29">
      <c r="G44" t="s">
        <v>86</v>
      </c>
      <c r="H44" s="73">
        <v>23.22</v>
      </c>
      <c r="I44" s="46">
        <v>23.22</v>
      </c>
      <c r="J44" s="46">
        <v>73.52</v>
      </c>
      <c r="K44" s="46">
        <v>30.96</v>
      </c>
      <c r="L44" s="46">
        <v>14.51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165.43</v>
      </c>
      <c r="V44" s="74">
        <v>-3</v>
      </c>
      <c r="W44">
        <v>23.22</v>
      </c>
      <c r="X44">
        <v>23.22</v>
      </c>
      <c r="Y44">
        <v>-3</v>
      </c>
      <c r="Z44">
        <v>14.51</v>
      </c>
      <c r="AA44">
        <v>30.96</v>
      </c>
      <c r="AB44">
        <v>0</v>
      </c>
      <c r="AC44">
        <v>73.52</v>
      </c>
    </row>
    <row r="45" spans="7:29">
      <c r="G45" t="s">
        <v>87</v>
      </c>
      <c r="H45" s="73">
        <v>19.350000000000001</v>
      </c>
      <c r="I45" s="46">
        <v>51.27</v>
      </c>
      <c r="J45" s="46">
        <v>59.98</v>
      </c>
      <c r="K45" s="46">
        <v>29.99</v>
      </c>
      <c r="L45" s="46">
        <v>14.03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174.62</v>
      </c>
      <c r="V45" s="74">
        <v>-3</v>
      </c>
      <c r="W45">
        <v>19.350000000000001</v>
      </c>
      <c r="X45">
        <v>51.27</v>
      </c>
      <c r="Y45">
        <v>-3</v>
      </c>
      <c r="Z45">
        <v>14.03</v>
      </c>
      <c r="AA45">
        <v>29.99</v>
      </c>
      <c r="AB45">
        <v>0</v>
      </c>
      <c r="AC45">
        <v>59.98</v>
      </c>
    </row>
    <row r="46" spans="7:29">
      <c r="G46" t="s">
        <v>88</v>
      </c>
      <c r="H46" s="73">
        <v>13.54</v>
      </c>
      <c r="I46" s="46">
        <v>54.17</v>
      </c>
      <c r="J46" s="46">
        <v>59.02</v>
      </c>
      <c r="K46" s="46">
        <v>31.92</v>
      </c>
      <c r="L46" s="46">
        <v>14.03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172.68</v>
      </c>
      <c r="V46" s="74">
        <v>-3</v>
      </c>
      <c r="W46">
        <v>13.54</v>
      </c>
      <c r="X46">
        <v>54.17</v>
      </c>
      <c r="Y46">
        <v>-3</v>
      </c>
      <c r="Z46">
        <v>14.03</v>
      </c>
      <c r="AA46">
        <v>31.92</v>
      </c>
      <c r="AB46">
        <v>0</v>
      </c>
      <c r="AC46">
        <v>59.02</v>
      </c>
    </row>
    <row r="47" spans="7:29">
      <c r="G47" t="s">
        <v>89</v>
      </c>
      <c r="H47" s="73">
        <v>0</v>
      </c>
      <c r="I47" s="46">
        <v>61.91</v>
      </c>
      <c r="J47" s="46">
        <v>38.700000000000003</v>
      </c>
      <c r="K47" s="46">
        <v>34.83</v>
      </c>
      <c r="L47" s="46">
        <v>12.09</v>
      </c>
      <c r="M47" s="74">
        <v>0</v>
      </c>
      <c r="N47" s="73">
        <v>-20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147.53</v>
      </c>
      <c r="V47" s="74">
        <v>-23</v>
      </c>
      <c r="W47">
        <v>-20</v>
      </c>
      <c r="X47">
        <v>61.91</v>
      </c>
      <c r="Y47">
        <v>-3</v>
      </c>
      <c r="Z47">
        <v>12.09</v>
      </c>
      <c r="AA47">
        <v>34.83</v>
      </c>
      <c r="AB47">
        <v>0</v>
      </c>
      <c r="AC47">
        <v>38.700000000000003</v>
      </c>
    </row>
    <row r="48" spans="7:29">
      <c r="G48" t="s">
        <v>90</v>
      </c>
      <c r="H48" s="73">
        <v>0</v>
      </c>
      <c r="I48" s="46">
        <v>59.01</v>
      </c>
      <c r="J48" s="46">
        <v>19.350000000000001</v>
      </c>
      <c r="K48" s="46">
        <v>33.86</v>
      </c>
      <c r="L48" s="46">
        <v>12.09</v>
      </c>
      <c r="M48" s="74">
        <v>0</v>
      </c>
      <c r="N48" s="73">
        <v>-17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124.31</v>
      </c>
      <c r="V48" s="74">
        <v>-20</v>
      </c>
      <c r="W48">
        <v>-17</v>
      </c>
      <c r="X48">
        <v>59.01</v>
      </c>
      <c r="Y48">
        <v>-3</v>
      </c>
      <c r="Z48">
        <v>12.09</v>
      </c>
      <c r="AA48">
        <v>33.86</v>
      </c>
      <c r="AB48">
        <v>0</v>
      </c>
      <c r="AC48">
        <v>19.350000000000001</v>
      </c>
    </row>
    <row r="49" spans="7:29">
      <c r="G49" t="s">
        <v>91</v>
      </c>
      <c r="H49" s="73">
        <v>0</v>
      </c>
      <c r="I49" s="46">
        <v>58.04</v>
      </c>
      <c r="J49" s="46">
        <v>14.51</v>
      </c>
      <c r="K49" s="46">
        <v>33.86</v>
      </c>
      <c r="L49" s="46">
        <v>12.58</v>
      </c>
      <c r="M49" s="74">
        <v>0</v>
      </c>
      <c r="N49" s="73">
        <v>-45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118.99</v>
      </c>
      <c r="V49" s="74">
        <v>-48</v>
      </c>
      <c r="W49">
        <v>-45</v>
      </c>
      <c r="X49">
        <v>58.04</v>
      </c>
      <c r="Y49">
        <v>-3</v>
      </c>
      <c r="Z49">
        <v>12.58</v>
      </c>
      <c r="AA49">
        <v>33.86</v>
      </c>
      <c r="AB49">
        <v>0</v>
      </c>
      <c r="AC49">
        <v>14.51</v>
      </c>
    </row>
    <row r="50" spans="7:29">
      <c r="G50" t="s">
        <v>92</v>
      </c>
      <c r="H50" s="73">
        <v>0</v>
      </c>
      <c r="I50" s="46">
        <v>58.05</v>
      </c>
      <c r="J50" s="46">
        <v>14.51</v>
      </c>
      <c r="K50" s="46">
        <v>35.79</v>
      </c>
      <c r="L50" s="46">
        <v>12.58</v>
      </c>
      <c r="M50" s="74">
        <v>0</v>
      </c>
      <c r="N50" s="73">
        <v>-40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120.92</v>
      </c>
      <c r="V50" s="74">
        <v>-43</v>
      </c>
      <c r="W50">
        <v>-40</v>
      </c>
      <c r="X50">
        <v>58.05</v>
      </c>
      <c r="Y50">
        <v>-3</v>
      </c>
      <c r="Z50">
        <v>12.58</v>
      </c>
      <c r="AA50">
        <v>35.79</v>
      </c>
      <c r="AB50">
        <v>0</v>
      </c>
      <c r="AC50">
        <v>14.51</v>
      </c>
    </row>
    <row r="51" spans="7:29">
      <c r="G51" t="s">
        <v>93</v>
      </c>
      <c r="H51" s="73">
        <v>0</v>
      </c>
      <c r="I51" s="46">
        <v>39.659999999999997</v>
      </c>
      <c r="J51" s="46">
        <v>67.72</v>
      </c>
      <c r="K51" s="46">
        <v>32.89</v>
      </c>
      <c r="L51" s="46">
        <v>12.58</v>
      </c>
      <c r="M51" s="74">
        <v>0</v>
      </c>
      <c r="N51" s="73">
        <v>-40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152.85</v>
      </c>
      <c r="V51" s="74">
        <v>-43</v>
      </c>
      <c r="W51">
        <v>-40</v>
      </c>
      <c r="X51">
        <v>39.659999999999997</v>
      </c>
      <c r="Y51">
        <v>-3</v>
      </c>
      <c r="Z51">
        <v>12.58</v>
      </c>
      <c r="AA51">
        <v>32.89</v>
      </c>
      <c r="AB51">
        <v>0</v>
      </c>
      <c r="AC51">
        <v>67.72</v>
      </c>
    </row>
    <row r="52" spans="7:29">
      <c r="G52" t="s">
        <v>94</v>
      </c>
      <c r="H52" s="73">
        <v>0</v>
      </c>
      <c r="I52" s="46">
        <v>40.630000000000003</v>
      </c>
      <c r="J52" s="46">
        <v>87.07</v>
      </c>
      <c r="K52" s="46">
        <v>35.79</v>
      </c>
      <c r="L52" s="46">
        <v>12.58</v>
      </c>
      <c r="M52" s="74">
        <v>0</v>
      </c>
      <c r="N52" s="73">
        <v>-41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176.07</v>
      </c>
      <c r="V52" s="74">
        <v>-44</v>
      </c>
      <c r="W52">
        <v>-41</v>
      </c>
      <c r="X52">
        <v>40.630000000000003</v>
      </c>
      <c r="Y52">
        <v>-3</v>
      </c>
      <c r="Z52">
        <v>12.58</v>
      </c>
      <c r="AA52">
        <v>35.79</v>
      </c>
      <c r="AB52">
        <v>0</v>
      </c>
      <c r="AC52">
        <v>87.07</v>
      </c>
    </row>
    <row r="53" spans="7:29">
      <c r="G53" t="s">
        <v>95</v>
      </c>
      <c r="H53" s="73">
        <v>0</v>
      </c>
      <c r="I53" s="46">
        <v>35.79</v>
      </c>
      <c r="J53" s="46">
        <v>106.42</v>
      </c>
      <c r="K53" s="46">
        <v>36.76</v>
      </c>
      <c r="L53" s="46">
        <v>12.58</v>
      </c>
      <c r="M53" s="74">
        <v>0</v>
      </c>
      <c r="N53" s="73">
        <v>-37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191.55</v>
      </c>
      <c r="V53" s="74">
        <v>-40</v>
      </c>
      <c r="W53">
        <v>-37</v>
      </c>
      <c r="X53">
        <v>35.79</v>
      </c>
      <c r="Y53">
        <v>-3</v>
      </c>
      <c r="Z53">
        <v>12.58</v>
      </c>
      <c r="AA53">
        <v>36.76</v>
      </c>
      <c r="AB53">
        <v>0</v>
      </c>
      <c r="AC53">
        <v>106.42</v>
      </c>
    </row>
    <row r="54" spans="7:29">
      <c r="G54" t="s">
        <v>96</v>
      </c>
      <c r="H54" s="73">
        <v>0</v>
      </c>
      <c r="I54" s="46">
        <v>31.92</v>
      </c>
      <c r="J54" s="46">
        <v>96.74</v>
      </c>
      <c r="K54" s="46">
        <v>35.79</v>
      </c>
      <c r="L54" s="46">
        <v>12.58</v>
      </c>
      <c r="M54" s="74">
        <v>0</v>
      </c>
      <c r="N54" s="73">
        <v>-30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177.03</v>
      </c>
      <c r="V54" s="74">
        <v>-33</v>
      </c>
      <c r="W54">
        <v>-30</v>
      </c>
      <c r="X54">
        <v>31.92</v>
      </c>
      <c r="Y54">
        <v>-3</v>
      </c>
      <c r="Z54">
        <v>12.58</v>
      </c>
      <c r="AA54">
        <v>35.79</v>
      </c>
      <c r="AB54">
        <v>0</v>
      </c>
      <c r="AC54">
        <v>96.74</v>
      </c>
    </row>
    <row r="55" spans="7:29">
      <c r="G55" t="s">
        <v>97</v>
      </c>
      <c r="H55" s="73">
        <v>0</v>
      </c>
      <c r="I55" s="46">
        <v>28.05</v>
      </c>
      <c r="J55" s="46">
        <v>43.54</v>
      </c>
      <c r="K55" s="46">
        <v>37.729999999999997</v>
      </c>
      <c r="L55" s="46">
        <v>11.61</v>
      </c>
      <c r="M55" s="74">
        <v>0</v>
      </c>
      <c r="N55" s="73">
        <v>-27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120.92</v>
      </c>
      <c r="V55" s="74">
        <v>-30</v>
      </c>
      <c r="W55">
        <v>-27</v>
      </c>
      <c r="X55">
        <v>28.05</v>
      </c>
      <c r="Y55">
        <v>-3</v>
      </c>
      <c r="Z55">
        <v>11.61</v>
      </c>
      <c r="AA55">
        <v>37.729999999999997</v>
      </c>
      <c r="AB55">
        <v>0</v>
      </c>
      <c r="AC55">
        <v>43.54</v>
      </c>
    </row>
    <row r="56" spans="7:29">
      <c r="G56" t="s">
        <v>98</v>
      </c>
      <c r="H56" s="73">
        <v>0</v>
      </c>
      <c r="I56" s="46">
        <v>38.700000000000003</v>
      </c>
      <c r="J56" s="46">
        <v>48.36</v>
      </c>
      <c r="K56" s="46">
        <v>38.700000000000003</v>
      </c>
      <c r="L56" s="46">
        <v>12.09</v>
      </c>
      <c r="M56" s="74">
        <v>0.1</v>
      </c>
      <c r="N56" s="73">
        <v>-45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137.94999999999999</v>
      </c>
      <c r="V56" s="74">
        <v>-48</v>
      </c>
      <c r="W56">
        <v>-45</v>
      </c>
      <c r="X56">
        <v>38.700000000000003</v>
      </c>
      <c r="Y56">
        <v>-3</v>
      </c>
      <c r="Z56">
        <v>12.09</v>
      </c>
      <c r="AA56">
        <v>38.700000000000003</v>
      </c>
      <c r="AB56">
        <v>0.1</v>
      </c>
      <c r="AC56">
        <v>48.36</v>
      </c>
    </row>
    <row r="57" spans="7:29">
      <c r="G57" t="s">
        <v>99</v>
      </c>
      <c r="H57" s="73">
        <v>0</v>
      </c>
      <c r="I57" s="46">
        <v>30.96</v>
      </c>
      <c r="J57" s="46">
        <v>82.23</v>
      </c>
      <c r="K57" s="46">
        <v>39.659999999999997</v>
      </c>
      <c r="L57" s="46">
        <v>12.09</v>
      </c>
      <c r="M57" s="74">
        <v>0</v>
      </c>
      <c r="N57" s="73">
        <v>-31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164.94</v>
      </c>
      <c r="V57" s="74">
        <v>-34</v>
      </c>
      <c r="W57">
        <v>-31</v>
      </c>
      <c r="X57">
        <v>30.96</v>
      </c>
      <c r="Y57">
        <v>-3</v>
      </c>
      <c r="Z57">
        <v>12.09</v>
      </c>
      <c r="AA57">
        <v>39.659999999999997</v>
      </c>
      <c r="AB57">
        <v>0</v>
      </c>
      <c r="AC57">
        <v>82.23</v>
      </c>
    </row>
    <row r="58" spans="7:29">
      <c r="G58" t="s">
        <v>100</v>
      </c>
      <c r="H58" s="73">
        <v>0</v>
      </c>
      <c r="I58" s="46">
        <v>29.02</v>
      </c>
      <c r="J58" s="46">
        <v>62.88</v>
      </c>
      <c r="K58" s="46">
        <v>37.729999999999997</v>
      </c>
      <c r="L58" s="46">
        <v>12.09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141.72</v>
      </c>
      <c r="V58" s="74">
        <v>-3</v>
      </c>
      <c r="W58">
        <v>0</v>
      </c>
      <c r="X58">
        <v>29.02</v>
      </c>
      <c r="Y58">
        <v>-3</v>
      </c>
      <c r="Z58">
        <v>12.09</v>
      </c>
      <c r="AA58">
        <v>37.729999999999997</v>
      </c>
      <c r="AB58">
        <v>0</v>
      </c>
      <c r="AC58">
        <v>62.88</v>
      </c>
    </row>
    <row r="59" spans="7:29">
      <c r="G59" t="s">
        <v>101</v>
      </c>
      <c r="H59" s="73">
        <v>17.41</v>
      </c>
      <c r="I59" s="46">
        <v>36.76</v>
      </c>
      <c r="J59" s="46">
        <v>135.44</v>
      </c>
      <c r="K59" s="46">
        <v>48.37</v>
      </c>
      <c r="L59" s="46">
        <v>12.58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250.56</v>
      </c>
      <c r="V59" s="74">
        <v>-3</v>
      </c>
      <c r="W59">
        <v>17.41</v>
      </c>
      <c r="X59">
        <v>36.76</v>
      </c>
      <c r="Y59">
        <v>-3</v>
      </c>
      <c r="Z59">
        <v>12.58</v>
      </c>
      <c r="AA59">
        <v>48.37</v>
      </c>
      <c r="AB59">
        <v>0</v>
      </c>
      <c r="AC59">
        <v>135.44</v>
      </c>
    </row>
    <row r="60" spans="7:29">
      <c r="G60" t="s">
        <v>102</v>
      </c>
      <c r="H60" s="73">
        <v>15.48</v>
      </c>
      <c r="I60" s="46">
        <v>4.84</v>
      </c>
      <c r="J60" s="46">
        <v>72.55</v>
      </c>
      <c r="K60" s="46">
        <v>48.37</v>
      </c>
      <c r="L60" s="46">
        <v>13.06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154.30000000000001</v>
      </c>
      <c r="V60" s="74">
        <v>-3</v>
      </c>
      <c r="W60">
        <v>15.48</v>
      </c>
      <c r="X60">
        <v>4.84</v>
      </c>
      <c r="Y60">
        <v>-3</v>
      </c>
      <c r="Z60">
        <v>13.06</v>
      </c>
      <c r="AA60">
        <v>48.37</v>
      </c>
      <c r="AB60">
        <v>0</v>
      </c>
      <c r="AC60">
        <v>72.55</v>
      </c>
    </row>
    <row r="61" spans="7:29">
      <c r="G61" t="s">
        <v>103</v>
      </c>
      <c r="H61" s="73">
        <v>5.8</v>
      </c>
      <c r="I61" s="46">
        <v>6.77</v>
      </c>
      <c r="J61" s="46">
        <v>19.350000000000001</v>
      </c>
      <c r="K61" s="46">
        <v>48.38</v>
      </c>
      <c r="L61" s="46">
        <v>13.54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93.84</v>
      </c>
      <c r="V61" s="74">
        <v>-3</v>
      </c>
      <c r="W61">
        <v>5.8</v>
      </c>
      <c r="X61">
        <v>6.77</v>
      </c>
      <c r="Y61">
        <v>-3</v>
      </c>
      <c r="Z61">
        <v>13.54</v>
      </c>
      <c r="AA61">
        <v>48.38</v>
      </c>
      <c r="AB61">
        <v>0</v>
      </c>
      <c r="AC61">
        <v>19.350000000000001</v>
      </c>
    </row>
    <row r="62" spans="7:29">
      <c r="G62" t="s">
        <v>104</v>
      </c>
      <c r="H62" s="73">
        <v>11.61</v>
      </c>
      <c r="I62" s="46">
        <v>30.96</v>
      </c>
      <c r="J62" s="46">
        <v>67.709999999999994</v>
      </c>
      <c r="K62" s="46">
        <v>48.37</v>
      </c>
      <c r="L62" s="46">
        <v>14.03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172.68</v>
      </c>
      <c r="V62" s="74">
        <v>-3</v>
      </c>
      <c r="W62">
        <v>11.61</v>
      </c>
      <c r="X62">
        <v>30.96</v>
      </c>
      <c r="Y62">
        <v>-3</v>
      </c>
      <c r="Z62">
        <v>14.03</v>
      </c>
      <c r="AA62">
        <v>48.37</v>
      </c>
      <c r="AB62">
        <v>0</v>
      </c>
      <c r="AC62">
        <v>67.709999999999994</v>
      </c>
    </row>
    <row r="63" spans="7:29">
      <c r="G63" t="s">
        <v>105</v>
      </c>
      <c r="H63" s="73">
        <v>18.38</v>
      </c>
      <c r="I63" s="46">
        <v>61.91</v>
      </c>
      <c r="J63" s="46">
        <v>96.75</v>
      </c>
      <c r="K63" s="46">
        <v>48.37</v>
      </c>
      <c r="L63" s="46">
        <v>14.51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239.92</v>
      </c>
      <c r="V63" s="74">
        <v>-3</v>
      </c>
      <c r="W63">
        <v>18.38</v>
      </c>
      <c r="X63">
        <v>61.91</v>
      </c>
      <c r="Y63">
        <v>-3</v>
      </c>
      <c r="Z63">
        <v>14.51</v>
      </c>
      <c r="AA63">
        <v>48.37</v>
      </c>
      <c r="AB63">
        <v>0</v>
      </c>
      <c r="AC63">
        <v>96.75</v>
      </c>
    </row>
    <row r="64" spans="7:29">
      <c r="G64" t="s">
        <v>106</v>
      </c>
      <c r="H64" s="73">
        <v>15.48</v>
      </c>
      <c r="I64" s="46">
        <v>64.819999999999993</v>
      </c>
      <c r="J64" s="46">
        <v>106.41</v>
      </c>
      <c r="K64" s="46">
        <v>46.44</v>
      </c>
      <c r="L64" s="46">
        <v>14.99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248.14</v>
      </c>
      <c r="V64" s="74">
        <v>-3</v>
      </c>
      <c r="W64">
        <v>15.48</v>
      </c>
      <c r="X64">
        <v>64.819999999999993</v>
      </c>
      <c r="Y64">
        <v>-3</v>
      </c>
      <c r="Z64">
        <v>14.99</v>
      </c>
      <c r="AA64">
        <v>46.44</v>
      </c>
      <c r="AB64">
        <v>0</v>
      </c>
      <c r="AC64">
        <v>106.41</v>
      </c>
    </row>
    <row r="65" spans="7:29">
      <c r="G65" t="s">
        <v>107</v>
      </c>
      <c r="H65" s="73">
        <v>45.47</v>
      </c>
      <c r="I65" s="46">
        <v>58.04</v>
      </c>
      <c r="J65" s="46">
        <v>101.58</v>
      </c>
      <c r="K65" s="46">
        <v>38.700000000000003</v>
      </c>
      <c r="L65" s="46">
        <v>15.96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259.75</v>
      </c>
      <c r="V65" s="74">
        <v>-3</v>
      </c>
      <c r="W65">
        <v>45.47</v>
      </c>
      <c r="X65">
        <v>58.04</v>
      </c>
      <c r="Y65">
        <v>-3</v>
      </c>
      <c r="Z65">
        <v>15.96</v>
      </c>
      <c r="AA65">
        <v>38.700000000000003</v>
      </c>
      <c r="AB65">
        <v>0</v>
      </c>
      <c r="AC65">
        <v>101.58</v>
      </c>
    </row>
    <row r="66" spans="7:29">
      <c r="G66" t="s">
        <v>108</v>
      </c>
      <c r="H66" s="73">
        <v>64.819999999999993</v>
      </c>
      <c r="I66" s="46">
        <v>58.04</v>
      </c>
      <c r="J66" s="46">
        <v>106.41</v>
      </c>
      <c r="K66" s="46">
        <v>38.700000000000003</v>
      </c>
      <c r="L66" s="46">
        <v>16.45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284.42</v>
      </c>
      <c r="V66" s="74">
        <v>-3</v>
      </c>
      <c r="W66">
        <v>64.819999999999993</v>
      </c>
      <c r="X66">
        <v>58.04</v>
      </c>
      <c r="Y66">
        <v>-3</v>
      </c>
      <c r="Z66">
        <v>16.45</v>
      </c>
      <c r="AA66">
        <v>38.700000000000003</v>
      </c>
      <c r="AB66">
        <v>0</v>
      </c>
      <c r="AC66">
        <v>106.41</v>
      </c>
    </row>
    <row r="67" spans="7:29">
      <c r="G67" t="s">
        <v>109</v>
      </c>
      <c r="H67" s="73">
        <v>128.66</v>
      </c>
      <c r="I67" s="46">
        <v>50.3</v>
      </c>
      <c r="J67" s="46">
        <v>43.53</v>
      </c>
      <c r="K67" s="46">
        <v>38.700000000000003</v>
      </c>
      <c r="L67" s="46">
        <v>16.45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277.64</v>
      </c>
      <c r="V67" s="74">
        <v>-3</v>
      </c>
      <c r="W67">
        <v>128.66</v>
      </c>
      <c r="X67">
        <v>50.3</v>
      </c>
      <c r="Y67">
        <v>-3</v>
      </c>
      <c r="Z67">
        <v>16.45</v>
      </c>
      <c r="AA67">
        <v>38.700000000000003</v>
      </c>
      <c r="AB67">
        <v>0</v>
      </c>
      <c r="AC67">
        <v>43.53</v>
      </c>
    </row>
    <row r="68" spans="7:29">
      <c r="G68" t="s">
        <v>110</v>
      </c>
      <c r="H68" s="73">
        <v>145.11000000000001</v>
      </c>
      <c r="I68" s="46">
        <v>43.53</v>
      </c>
      <c r="J68" s="46">
        <v>33.86</v>
      </c>
      <c r="K68" s="46">
        <v>38.700000000000003</v>
      </c>
      <c r="L68" s="46">
        <v>17.41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278.61</v>
      </c>
      <c r="V68" s="74">
        <v>-3</v>
      </c>
      <c r="W68">
        <v>145.11000000000001</v>
      </c>
      <c r="X68">
        <v>43.53</v>
      </c>
      <c r="Y68">
        <v>-3</v>
      </c>
      <c r="Z68">
        <v>17.41</v>
      </c>
      <c r="AA68">
        <v>38.700000000000003</v>
      </c>
      <c r="AB68">
        <v>0</v>
      </c>
      <c r="AC68">
        <v>33.86</v>
      </c>
    </row>
    <row r="69" spans="7:29">
      <c r="G69" t="s">
        <v>111</v>
      </c>
      <c r="H69" s="73">
        <v>136.41</v>
      </c>
      <c r="I69" s="46">
        <v>9.67</v>
      </c>
      <c r="J69" s="46">
        <v>38.700000000000003</v>
      </c>
      <c r="K69" s="46">
        <v>29.02</v>
      </c>
      <c r="L69" s="46">
        <v>15.96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229.76</v>
      </c>
      <c r="V69" s="74">
        <v>-1</v>
      </c>
      <c r="W69">
        <v>136.41</v>
      </c>
      <c r="X69">
        <v>9.67</v>
      </c>
      <c r="Y69">
        <v>-1</v>
      </c>
      <c r="Z69">
        <v>15.96</v>
      </c>
      <c r="AA69">
        <v>29.02</v>
      </c>
      <c r="AB69">
        <v>0</v>
      </c>
      <c r="AC69">
        <v>38.700000000000003</v>
      </c>
    </row>
    <row r="70" spans="7:29">
      <c r="G70" t="s">
        <v>112</v>
      </c>
      <c r="H70" s="73">
        <v>146.08000000000001</v>
      </c>
      <c r="I70" s="46">
        <v>4.84</v>
      </c>
      <c r="J70" s="46">
        <v>29.02</v>
      </c>
      <c r="K70" s="46">
        <v>33.86</v>
      </c>
      <c r="L70" s="46">
        <v>15.96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229.76</v>
      </c>
      <c r="V70" s="74">
        <v>-1</v>
      </c>
      <c r="W70">
        <v>146.08000000000001</v>
      </c>
      <c r="X70">
        <v>4.84</v>
      </c>
      <c r="Y70">
        <v>-1</v>
      </c>
      <c r="Z70">
        <v>15.96</v>
      </c>
      <c r="AA70">
        <v>33.86</v>
      </c>
      <c r="AB70">
        <v>0</v>
      </c>
      <c r="AC70">
        <v>29.02</v>
      </c>
    </row>
    <row r="71" spans="7:29">
      <c r="G71" t="s">
        <v>113</v>
      </c>
      <c r="H71" s="73">
        <v>110.28</v>
      </c>
      <c r="I71" s="46">
        <v>0</v>
      </c>
      <c r="J71" s="46">
        <v>4.84</v>
      </c>
      <c r="K71" s="46">
        <v>33.86</v>
      </c>
      <c r="L71" s="46">
        <v>15.48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164.46</v>
      </c>
      <c r="V71" s="74">
        <v>-3</v>
      </c>
      <c r="W71">
        <v>110.28</v>
      </c>
      <c r="X71">
        <v>0</v>
      </c>
      <c r="Y71">
        <v>-3</v>
      </c>
      <c r="Z71">
        <v>15.48</v>
      </c>
      <c r="AA71">
        <v>33.86</v>
      </c>
      <c r="AB71">
        <v>0</v>
      </c>
      <c r="AC71">
        <v>4.84</v>
      </c>
    </row>
    <row r="72" spans="7:29">
      <c r="G72" t="s">
        <v>114</v>
      </c>
      <c r="H72" s="73">
        <v>112.22</v>
      </c>
      <c r="I72" s="46">
        <v>0</v>
      </c>
      <c r="J72" s="46">
        <v>19.350000000000001</v>
      </c>
      <c r="K72" s="46">
        <v>33.86</v>
      </c>
      <c r="L72" s="46">
        <v>13.54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178.97</v>
      </c>
      <c r="V72" s="74">
        <v>-3</v>
      </c>
      <c r="W72">
        <v>112.22</v>
      </c>
      <c r="X72">
        <v>0</v>
      </c>
      <c r="Y72">
        <v>-3</v>
      </c>
      <c r="Z72">
        <v>13.54</v>
      </c>
      <c r="AA72">
        <v>33.86</v>
      </c>
      <c r="AB72">
        <v>0</v>
      </c>
      <c r="AC72">
        <v>19.350000000000001</v>
      </c>
    </row>
    <row r="73" spans="7:29">
      <c r="G73" t="s">
        <v>115</v>
      </c>
      <c r="H73" s="73">
        <v>109.32</v>
      </c>
      <c r="I73" s="46">
        <v>0</v>
      </c>
      <c r="J73" s="46">
        <v>29.02</v>
      </c>
      <c r="K73" s="46">
        <v>29.02</v>
      </c>
      <c r="L73" s="46">
        <v>12.58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179.94</v>
      </c>
      <c r="V73" s="74">
        <v>-3</v>
      </c>
      <c r="W73">
        <v>109.32</v>
      </c>
      <c r="X73">
        <v>0</v>
      </c>
      <c r="Y73">
        <v>-3</v>
      </c>
      <c r="Z73">
        <v>12.58</v>
      </c>
      <c r="AA73">
        <v>29.02</v>
      </c>
      <c r="AB73">
        <v>0</v>
      </c>
      <c r="AC73">
        <v>29.02</v>
      </c>
    </row>
    <row r="74" spans="7:29">
      <c r="G74" t="s">
        <v>116</v>
      </c>
      <c r="H74" s="73">
        <v>99.65</v>
      </c>
      <c r="I74" s="46">
        <v>0</v>
      </c>
      <c r="J74" s="46">
        <v>29.02</v>
      </c>
      <c r="K74" s="46">
        <v>29.02</v>
      </c>
      <c r="L74" s="46">
        <v>11.61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169.3</v>
      </c>
      <c r="V74" s="74">
        <v>-3</v>
      </c>
      <c r="W74">
        <v>99.65</v>
      </c>
      <c r="X74">
        <v>0</v>
      </c>
      <c r="Y74">
        <v>-3</v>
      </c>
      <c r="Z74">
        <v>11.61</v>
      </c>
      <c r="AA74">
        <v>29.02</v>
      </c>
      <c r="AB74">
        <v>0</v>
      </c>
      <c r="AC74">
        <v>29.02</v>
      </c>
    </row>
    <row r="75" spans="7:29">
      <c r="G75" t="s">
        <v>117</v>
      </c>
      <c r="H75" s="73">
        <v>93.84</v>
      </c>
      <c r="I75" s="46">
        <v>0</v>
      </c>
      <c r="J75" s="46">
        <v>29.02</v>
      </c>
      <c r="K75" s="46">
        <v>22.25</v>
      </c>
      <c r="L75" s="46">
        <v>10.93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156.04</v>
      </c>
      <c r="V75" s="74">
        <v>-3</v>
      </c>
      <c r="W75">
        <v>93.84</v>
      </c>
      <c r="X75">
        <v>0</v>
      </c>
      <c r="Y75">
        <v>-3</v>
      </c>
      <c r="Z75">
        <v>10.93</v>
      </c>
      <c r="AA75">
        <v>22.25</v>
      </c>
      <c r="AB75">
        <v>0</v>
      </c>
      <c r="AC75">
        <v>29.02</v>
      </c>
    </row>
    <row r="76" spans="7:29">
      <c r="G76" t="s">
        <v>118</v>
      </c>
      <c r="H76" s="73">
        <v>34.83</v>
      </c>
      <c r="I76" s="46">
        <v>0</v>
      </c>
      <c r="J76" s="46">
        <v>29.02</v>
      </c>
      <c r="K76" s="46">
        <v>25.15</v>
      </c>
      <c r="L76" s="46">
        <v>10.93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99.93</v>
      </c>
      <c r="V76" s="74">
        <v>-3</v>
      </c>
      <c r="W76">
        <v>34.83</v>
      </c>
      <c r="X76">
        <v>0</v>
      </c>
      <c r="Y76">
        <v>-3</v>
      </c>
      <c r="Z76">
        <v>10.93</v>
      </c>
      <c r="AA76">
        <v>25.15</v>
      </c>
      <c r="AB76">
        <v>0</v>
      </c>
      <c r="AC76">
        <v>29.02</v>
      </c>
    </row>
    <row r="77" spans="7:29">
      <c r="G77" t="s">
        <v>119</v>
      </c>
      <c r="H77" s="73">
        <v>22.25</v>
      </c>
      <c r="I77" s="46">
        <v>0</v>
      </c>
      <c r="J77" s="46">
        <v>0</v>
      </c>
      <c r="K77" s="46">
        <v>24.19</v>
      </c>
      <c r="L77" s="46">
        <v>9.9600000000000009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56.4</v>
      </c>
      <c r="V77" s="74">
        <v>-1</v>
      </c>
      <c r="W77">
        <v>22.25</v>
      </c>
      <c r="X77">
        <v>0</v>
      </c>
      <c r="Y77">
        <v>-1</v>
      </c>
      <c r="Z77">
        <v>9.9600000000000009</v>
      </c>
      <c r="AA77">
        <v>24.19</v>
      </c>
      <c r="AB77">
        <v>0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21.29</v>
      </c>
      <c r="L78" s="46">
        <v>9.9600000000000009</v>
      </c>
      <c r="M78" s="74">
        <v>0</v>
      </c>
      <c r="N78" s="73">
        <v>0</v>
      </c>
      <c r="O78" s="46">
        <v>0</v>
      </c>
      <c r="P78" s="46">
        <v>-50</v>
      </c>
      <c r="Q78" s="46">
        <v>0</v>
      </c>
      <c r="R78" s="46">
        <v>0</v>
      </c>
      <c r="S78" s="74">
        <v>0</v>
      </c>
      <c r="U78" s="73">
        <v>31.25</v>
      </c>
      <c r="V78" s="74">
        <v>-51</v>
      </c>
      <c r="W78">
        <v>0</v>
      </c>
      <c r="X78">
        <v>0</v>
      </c>
      <c r="Y78">
        <v>-1</v>
      </c>
      <c r="Z78">
        <v>9.9600000000000009</v>
      </c>
      <c r="AA78">
        <v>21.29</v>
      </c>
      <c r="AB78">
        <v>0</v>
      </c>
      <c r="AC78">
        <v>-50</v>
      </c>
    </row>
    <row r="79" spans="7:29">
      <c r="G79" t="s">
        <v>121</v>
      </c>
      <c r="H79" s="73">
        <v>0</v>
      </c>
      <c r="I79" s="46">
        <v>0</v>
      </c>
      <c r="J79" s="46">
        <v>38.700000000000003</v>
      </c>
      <c r="K79" s="46">
        <v>11.61</v>
      </c>
      <c r="L79" s="46">
        <v>9.9600000000000009</v>
      </c>
      <c r="M79" s="74">
        <v>0</v>
      </c>
      <c r="N79" s="73">
        <v>-30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60.27</v>
      </c>
      <c r="V79" s="74">
        <v>-31</v>
      </c>
      <c r="W79">
        <v>-30</v>
      </c>
      <c r="X79">
        <v>0</v>
      </c>
      <c r="Y79">
        <v>-1</v>
      </c>
      <c r="Z79">
        <v>9.9600000000000009</v>
      </c>
      <c r="AA79">
        <v>11.61</v>
      </c>
      <c r="AB79">
        <v>0</v>
      </c>
      <c r="AC79">
        <v>38.700000000000003</v>
      </c>
    </row>
    <row r="80" spans="7:29">
      <c r="G80" t="s">
        <v>122</v>
      </c>
      <c r="H80" s="73">
        <v>0</v>
      </c>
      <c r="I80" s="46">
        <v>0</v>
      </c>
      <c r="J80" s="46">
        <v>33.86</v>
      </c>
      <c r="K80" s="46">
        <v>17.41</v>
      </c>
      <c r="L80" s="46">
        <v>10.93</v>
      </c>
      <c r="M80" s="74">
        <v>0.1</v>
      </c>
      <c r="N80" s="73">
        <v>-12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62.3</v>
      </c>
      <c r="V80" s="74">
        <v>-13</v>
      </c>
      <c r="W80">
        <v>-12</v>
      </c>
      <c r="X80">
        <v>0</v>
      </c>
      <c r="Y80">
        <v>-1</v>
      </c>
      <c r="Z80">
        <v>10.93</v>
      </c>
      <c r="AA80">
        <v>17.41</v>
      </c>
      <c r="AB80">
        <v>0.1</v>
      </c>
      <c r="AC80">
        <v>33.86</v>
      </c>
    </row>
    <row r="81" spans="7:29">
      <c r="G81" t="s">
        <v>123</v>
      </c>
      <c r="H81" s="73">
        <v>0</v>
      </c>
      <c r="I81" s="46">
        <v>0</v>
      </c>
      <c r="J81" s="46">
        <v>43.53</v>
      </c>
      <c r="K81" s="46">
        <v>12.58</v>
      </c>
      <c r="L81" s="46">
        <v>12.09</v>
      </c>
      <c r="M81" s="74">
        <v>0.57999999999999996</v>
      </c>
      <c r="N81" s="73">
        <v>-10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68.78</v>
      </c>
      <c r="V81" s="74">
        <v>-11</v>
      </c>
      <c r="W81">
        <v>-10</v>
      </c>
      <c r="X81">
        <v>0</v>
      </c>
      <c r="Y81">
        <v>-1</v>
      </c>
      <c r="Z81">
        <v>12.09</v>
      </c>
      <c r="AA81">
        <v>12.58</v>
      </c>
      <c r="AB81">
        <v>0.57999999999999996</v>
      </c>
      <c r="AC81">
        <v>43.53</v>
      </c>
    </row>
    <row r="82" spans="7:29">
      <c r="G82" t="s">
        <v>124</v>
      </c>
      <c r="H82" s="73">
        <v>9.67</v>
      </c>
      <c r="I82" s="46">
        <v>0</v>
      </c>
      <c r="J82" s="46">
        <v>43.54</v>
      </c>
      <c r="K82" s="46">
        <v>0</v>
      </c>
      <c r="L82" s="46">
        <v>11.9</v>
      </c>
      <c r="M82" s="74">
        <v>0.57999999999999996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65.69</v>
      </c>
      <c r="V82" s="74">
        <v>-1</v>
      </c>
      <c r="W82">
        <v>9.67</v>
      </c>
      <c r="X82">
        <v>0</v>
      </c>
      <c r="Y82">
        <v>-1</v>
      </c>
      <c r="Z82">
        <v>11.9</v>
      </c>
      <c r="AA82">
        <v>0</v>
      </c>
      <c r="AB82">
        <v>0.57999999999999996</v>
      </c>
      <c r="AC82">
        <v>43.54</v>
      </c>
    </row>
    <row r="83" spans="7:29">
      <c r="G83" t="s">
        <v>125</v>
      </c>
      <c r="H83" s="73">
        <v>84.16</v>
      </c>
      <c r="I83" s="46">
        <v>0</v>
      </c>
      <c r="J83" s="46">
        <v>72.56</v>
      </c>
      <c r="K83" s="46">
        <v>0</v>
      </c>
      <c r="L83" s="46">
        <v>12.09</v>
      </c>
      <c r="M83" s="74">
        <v>0.1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168.91</v>
      </c>
      <c r="V83" s="74">
        <v>-1</v>
      </c>
      <c r="W83">
        <v>84.16</v>
      </c>
      <c r="X83">
        <v>0</v>
      </c>
      <c r="Y83">
        <v>-1</v>
      </c>
      <c r="Z83">
        <v>12.09</v>
      </c>
      <c r="AA83">
        <v>0</v>
      </c>
      <c r="AB83">
        <v>0.1</v>
      </c>
      <c r="AC83">
        <v>72.56</v>
      </c>
    </row>
    <row r="84" spans="7:29">
      <c r="G84" t="s">
        <v>126</v>
      </c>
      <c r="H84" s="73">
        <v>123.82</v>
      </c>
      <c r="I84" s="46">
        <v>0</v>
      </c>
      <c r="J84" s="46">
        <v>72.56</v>
      </c>
      <c r="K84" s="46">
        <v>0</v>
      </c>
      <c r="L84" s="46">
        <v>12.19</v>
      </c>
      <c r="M84" s="74">
        <v>0.28999999999999998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208.86</v>
      </c>
      <c r="V84" s="74">
        <v>-1</v>
      </c>
      <c r="W84">
        <v>123.82</v>
      </c>
      <c r="X84">
        <v>0</v>
      </c>
      <c r="Y84">
        <v>-1</v>
      </c>
      <c r="Z84">
        <v>12.19</v>
      </c>
      <c r="AA84">
        <v>0</v>
      </c>
      <c r="AB84">
        <v>0.28999999999999998</v>
      </c>
      <c r="AC84">
        <v>72.56</v>
      </c>
    </row>
    <row r="85" spans="7:29">
      <c r="G85" t="s">
        <v>127</v>
      </c>
      <c r="H85" s="73">
        <v>130.61000000000001</v>
      </c>
      <c r="I85" s="46">
        <v>80.290000000000006</v>
      </c>
      <c r="J85" s="46">
        <v>82.23</v>
      </c>
      <c r="K85" s="46">
        <v>17.41</v>
      </c>
      <c r="L85" s="46">
        <v>12.67</v>
      </c>
      <c r="M85" s="74">
        <v>1.06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324.27</v>
      </c>
      <c r="V85" s="74">
        <v>-1</v>
      </c>
      <c r="W85">
        <v>130.61000000000001</v>
      </c>
      <c r="X85">
        <v>80.290000000000006</v>
      </c>
      <c r="Y85">
        <v>-1</v>
      </c>
      <c r="Z85">
        <v>12.67</v>
      </c>
      <c r="AA85">
        <v>17.41</v>
      </c>
      <c r="AB85">
        <v>1.06</v>
      </c>
      <c r="AC85">
        <v>82.23</v>
      </c>
    </row>
    <row r="86" spans="7:29">
      <c r="G86" t="s">
        <v>128</v>
      </c>
      <c r="H86" s="73">
        <v>80.290000000000006</v>
      </c>
      <c r="I86" s="46">
        <v>90.95</v>
      </c>
      <c r="J86" s="46">
        <v>77.39</v>
      </c>
      <c r="K86" s="46">
        <v>17.41</v>
      </c>
      <c r="L86" s="46">
        <v>12.67</v>
      </c>
      <c r="M86" s="74">
        <v>1.84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280.55</v>
      </c>
      <c r="V86" s="74">
        <v>-1</v>
      </c>
      <c r="W86">
        <v>80.290000000000006</v>
      </c>
      <c r="X86">
        <v>90.95</v>
      </c>
      <c r="Y86">
        <v>-1</v>
      </c>
      <c r="Z86">
        <v>12.67</v>
      </c>
      <c r="AA86">
        <v>17.41</v>
      </c>
      <c r="AB86">
        <v>1.84</v>
      </c>
      <c r="AC86">
        <v>77.39</v>
      </c>
    </row>
    <row r="87" spans="7:29">
      <c r="G87" t="s">
        <v>129</v>
      </c>
      <c r="H87" s="73">
        <v>135.44999999999999</v>
      </c>
      <c r="I87" s="46">
        <v>105.45</v>
      </c>
      <c r="J87" s="46">
        <v>62.88</v>
      </c>
      <c r="K87" s="46">
        <v>17.41</v>
      </c>
      <c r="L87" s="46">
        <v>14.99</v>
      </c>
      <c r="M87" s="74">
        <v>1.35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337.53</v>
      </c>
      <c r="V87" s="74">
        <v>-1</v>
      </c>
      <c r="W87">
        <v>135.44999999999999</v>
      </c>
      <c r="X87">
        <v>105.45</v>
      </c>
      <c r="Y87">
        <v>-1</v>
      </c>
      <c r="Z87">
        <v>14.99</v>
      </c>
      <c r="AA87">
        <v>17.41</v>
      </c>
      <c r="AB87">
        <v>1.35</v>
      </c>
      <c r="AC87">
        <v>62.88</v>
      </c>
    </row>
    <row r="88" spans="7:29">
      <c r="G88" t="s">
        <v>130</v>
      </c>
      <c r="H88" s="73">
        <v>150.91999999999999</v>
      </c>
      <c r="I88" s="46">
        <v>136.4</v>
      </c>
      <c r="J88" s="46">
        <v>67.72</v>
      </c>
      <c r="K88" s="46">
        <v>17.41</v>
      </c>
      <c r="L88" s="46">
        <v>15.19</v>
      </c>
      <c r="M88" s="74">
        <v>0.87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388.51</v>
      </c>
      <c r="V88" s="74">
        <v>-1</v>
      </c>
      <c r="W88">
        <v>150.91999999999999</v>
      </c>
      <c r="X88">
        <v>136.4</v>
      </c>
      <c r="Y88">
        <v>-1</v>
      </c>
      <c r="Z88">
        <v>15.19</v>
      </c>
      <c r="AA88">
        <v>17.41</v>
      </c>
      <c r="AB88">
        <v>0.87</v>
      </c>
      <c r="AC88">
        <v>67.72</v>
      </c>
    </row>
    <row r="89" spans="7:29">
      <c r="G89" t="s">
        <v>131</v>
      </c>
      <c r="H89" s="73">
        <v>117.05</v>
      </c>
      <c r="I89" s="46">
        <v>89.97</v>
      </c>
      <c r="J89" s="46">
        <v>67.72</v>
      </c>
      <c r="K89" s="46">
        <v>17.41</v>
      </c>
      <c r="L89" s="46">
        <v>15.19</v>
      </c>
      <c r="M89" s="74">
        <v>1.84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309.18</v>
      </c>
      <c r="V89" s="74">
        <v>-1</v>
      </c>
      <c r="W89">
        <v>117.05</v>
      </c>
      <c r="X89">
        <v>89.97</v>
      </c>
      <c r="Y89">
        <v>-1</v>
      </c>
      <c r="Z89">
        <v>15.19</v>
      </c>
      <c r="AA89">
        <v>17.41</v>
      </c>
      <c r="AB89">
        <v>1.84</v>
      </c>
      <c r="AC89">
        <v>67.72</v>
      </c>
    </row>
    <row r="90" spans="7:29">
      <c r="G90" t="s">
        <v>132</v>
      </c>
      <c r="H90" s="73">
        <v>64.819999999999993</v>
      </c>
      <c r="I90" s="46">
        <v>148.01</v>
      </c>
      <c r="J90" s="46">
        <v>67.72</v>
      </c>
      <c r="K90" s="46">
        <v>17.41</v>
      </c>
      <c r="L90" s="46">
        <v>15.09</v>
      </c>
      <c r="M90" s="74">
        <v>0.77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313.82</v>
      </c>
      <c r="V90" s="74">
        <v>-1</v>
      </c>
      <c r="W90">
        <v>64.819999999999993</v>
      </c>
      <c r="X90">
        <v>148.01</v>
      </c>
      <c r="Y90">
        <v>-1</v>
      </c>
      <c r="Z90">
        <v>15.09</v>
      </c>
      <c r="AA90">
        <v>17.41</v>
      </c>
      <c r="AB90">
        <v>0.77</v>
      </c>
      <c r="AC90">
        <v>67.72</v>
      </c>
    </row>
    <row r="91" spans="7:29">
      <c r="G91" t="s">
        <v>133</v>
      </c>
      <c r="H91" s="73">
        <v>143.18</v>
      </c>
      <c r="I91" s="46">
        <v>135.44</v>
      </c>
      <c r="J91" s="46">
        <v>58.04</v>
      </c>
      <c r="K91" s="46">
        <v>17.41</v>
      </c>
      <c r="L91" s="46">
        <v>14.99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369.06</v>
      </c>
      <c r="V91" s="74">
        <v>-1</v>
      </c>
      <c r="W91">
        <v>143.18</v>
      </c>
      <c r="X91">
        <v>135.44</v>
      </c>
      <c r="Y91">
        <v>-1</v>
      </c>
      <c r="Z91">
        <v>14.99</v>
      </c>
      <c r="AA91">
        <v>17.41</v>
      </c>
      <c r="AB91">
        <v>0</v>
      </c>
      <c r="AC91">
        <v>58.04</v>
      </c>
    </row>
    <row r="92" spans="7:29">
      <c r="G92" t="s">
        <v>134</v>
      </c>
      <c r="H92" s="73">
        <v>130.6</v>
      </c>
      <c r="I92" s="46">
        <v>86.1</v>
      </c>
      <c r="J92" s="46">
        <v>58.04</v>
      </c>
      <c r="K92" s="46">
        <v>17.41</v>
      </c>
      <c r="L92" s="46">
        <v>14.9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307.05</v>
      </c>
      <c r="V92" s="74">
        <v>-1</v>
      </c>
      <c r="W92">
        <v>130.6</v>
      </c>
      <c r="X92">
        <v>86.1</v>
      </c>
      <c r="Y92">
        <v>-1</v>
      </c>
      <c r="Z92">
        <v>14.9</v>
      </c>
      <c r="AA92">
        <v>17.41</v>
      </c>
      <c r="AB92">
        <v>0</v>
      </c>
      <c r="AC92">
        <v>58.04</v>
      </c>
    </row>
    <row r="93" spans="7:29">
      <c r="G93" t="s">
        <v>135</v>
      </c>
      <c r="H93" s="73">
        <v>0</v>
      </c>
      <c r="I93" s="46">
        <v>54.64</v>
      </c>
      <c r="J93" s="46">
        <v>79.680000000000007</v>
      </c>
      <c r="K93" s="46">
        <v>16.39</v>
      </c>
      <c r="L93" s="46">
        <v>13.75</v>
      </c>
      <c r="M93" s="74">
        <v>1.36</v>
      </c>
      <c r="N93" s="73">
        <v>-17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165.82</v>
      </c>
      <c r="V93" s="74">
        <v>-18</v>
      </c>
      <c r="W93">
        <v>-17</v>
      </c>
      <c r="X93">
        <v>54.64</v>
      </c>
      <c r="Y93">
        <v>-1</v>
      </c>
      <c r="Z93">
        <v>13.75</v>
      </c>
      <c r="AA93">
        <v>16.39</v>
      </c>
      <c r="AB93">
        <v>1.36</v>
      </c>
      <c r="AC93">
        <v>79.680000000000007</v>
      </c>
    </row>
    <row r="94" spans="7:29">
      <c r="G94" t="s">
        <v>136</v>
      </c>
      <c r="H94" s="73">
        <v>0</v>
      </c>
      <c r="I94" s="46">
        <v>59.24</v>
      </c>
      <c r="J94" s="46">
        <v>110.04</v>
      </c>
      <c r="K94" s="46">
        <v>13.85</v>
      </c>
      <c r="L94" s="46">
        <v>11.31</v>
      </c>
      <c r="M94" s="74">
        <v>0.31</v>
      </c>
      <c r="N94" s="73">
        <v>-21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194.75</v>
      </c>
      <c r="V94" s="74">
        <v>-22</v>
      </c>
      <c r="W94">
        <v>-21</v>
      </c>
      <c r="X94">
        <v>59.24</v>
      </c>
      <c r="Y94">
        <v>-1</v>
      </c>
      <c r="Z94">
        <v>11.31</v>
      </c>
      <c r="AA94">
        <v>13.85</v>
      </c>
      <c r="AB94">
        <v>0.31</v>
      </c>
      <c r="AC94">
        <v>110.04</v>
      </c>
    </row>
    <row r="95" spans="7:29">
      <c r="G95" t="s">
        <v>137</v>
      </c>
      <c r="H95" s="73">
        <v>0.73</v>
      </c>
      <c r="I95" s="46">
        <v>51.11</v>
      </c>
      <c r="J95" s="46">
        <v>127.77</v>
      </c>
      <c r="K95" s="46">
        <v>13.15</v>
      </c>
      <c r="L95" s="46">
        <v>10.58</v>
      </c>
      <c r="M95" s="74">
        <v>0.88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204.22</v>
      </c>
      <c r="V95" s="74">
        <v>-1</v>
      </c>
      <c r="W95">
        <v>0.73</v>
      </c>
      <c r="X95">
        <v>51.11</v>
      </c>
      <c r="Y95">
        <v>-1</v>
      </c>
      <c r="Z95">
        <v>10.58</v>
      </c>
      <c r="AA95">
        <v>13.15</v>
      </c>
      <c r="AB95">
        <v>0.88</v>
      </c>
      <c r="AC95">
        <v>127.77</v>
      </c>
    </row>
    <row r="96" spans="7:29">
      <c r="G96" t="s">
        <v>138</v>
      </c>
      <c r="H96" s="73">
        <v>19.61</v>
      </c>
      <c r="I96" s="46">
        <v>49.02</v>
      </c>
      <c r="J96" s="46">
        <v>161.05000000000001</v>
      </c>
      <c r="K96" s="46">
        <v>12.61</v>
      </c>
      <c r="L96" s="46">
        <v>9.8800000000000008</v>
      </c>
      <c r="M96" s="74">
        <v>0.63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252.8</v>
      </c>
      <c r="V96" s="74">
        <v>-1</v>
      </c>
      <c r="W96">
        <v>19.61</v>
      </c>
      <c r="X96">
        <v>49.02</v>
      </c>
      <c r="Y96">
        <v>-1</v>
      </c>
      <c r="Z96">
        <v>9.8800000000000008</v>
      </c>
      <c r="AA96">
        <v>12.61</v>
      </c>
      <c r="AB96">
        <v>0.63</v>
      </c>
      <c r="AC96">
        <v>161.05000000000001</v>
      </c>
    </row>
    <row r="97" spans="1:83">
      <c r="G97" t="s">
        <v>139</v>
      </c>
      <c r="H97" s="73">
        <v>0</v>
      </c>
      <c r="I97" s="46">
        <v>49.13</v>
      </c>
      <c r="J97" s="46">
        <v>122.85</v>
      </c>
      <c r="K97" s="46">
        <v>0</v>
      </c>
      <c r="L97" s="46">
        <v>11.22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183.2</v>
      </c>
      <c r="V97" s="74">
        <v>-1</v>
      </c>
      <c r="W97">
        <v>0</v>
      </c>
      <c r="X97">
        <v>49.13</v>
      </c>
      <c r="Y97">
        <v>-1</v>
      </c>
      <c r="Z97">
        <v>11.22</v>
      </c>
      <c r="AA97">
        <v>0</v>
      </c>
      <c r="AB97">
        <v>0</v>
      </c>
      <c r="AC97">
        <v>122.85</v>
      </c>
    </row>
    <row r="98" spans="1:83">
      <c r="G98" t="s">
        <v>140</v>
      </c>
      <c r="H98" s="73">
        <v>0</v>
      </c>
      <c r="I98" s="46">
        <v>36.200000000000003</v>
      </c>
      <c r="J98" s="46">
        <v>126.7</v>
      </c>
      <c r="K98" s="46">
        <v>0</v>
      </c>
      <c r="L98" s="46">
        <v>12.13</v>
      </c>
      <c r="M98" s="74">
        <v>0</v>
      </c>
      <c r="N98" s="73">
        <v>-45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175.03</v>
      </c>
      <c r="V98" s="74">
        <v>-46</v>
      </c>
      <c r="W98">
        <v>-45</v>
      </c>
      <c r="X98">
        <v>36.200000000000003</v>
      </c>
      <c r="Y98">
        <v>-1</v>
      </c>
      <c r="Z98">
        <v>12.13</v>
      </c>
      <c r="AA98">
        <v>0</v>
      </c>
      <c r="AB98">
        <v>0</v>
      </c>
      <c r="AC98">
        <v>126.7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1.5979224999999995</v>
      </c>
      <c r="I99" s="69">
        <f t="shared" ref="I99:BQ99" si="1">SUM(I3:I98)/4000</f>
        <v>0.79917499999999986</v>
      </c>
      <c r="J99" s="69">
        <f t="shared" si="1"/>
        <v>1.0862999999999998</v>
      </c>
      <c r="K99" s="69">
        <f t="shared" si="1"/>
        <v>0.43747750000000013</v>
      </c>
      <c r="L99" s="69">
        <f t="shared" si="1"/>
        <v>0.30299000000000026</v>
      </c>
      <c r="M99" s="69">
        <f t="shared" si="1"/>
        <v>3.1900000000000006E-3</v>
      </c>
      <c r="N99" s="68">
        <f t="shared" si="1"/>
        <v>-0.36899999999999999</v>
      </c>
      <c r="O99" s="69">
        <f t="shared" si="1"/>
        <v>-3.6249999999999998E-2</v>
      </c>
      <c r="P99" s="69">
        <f t="shared" si="1"/>
        <v>-0.11824999999999999</v>
      </c>
      <c r="Q99" s="69">
        <f t="shared" si="1"/>
        <v>-3.5000000000000003E-2</v>
      </c>
      <c r="R99" s="69">
        <f t="shared" si="1"/>
        <v>0</v>
      </c>
      <c r="S99" s="70">
        <f t="shared" si="1"/>
        <v>0</v>
      </c>
      <c r="U99" s="68">
        <f t="shared" si="1"/>
        <v>4.2270500000000002</v>
      </c>
      <c r="V99" s="70">
        <f t="shared" si="1"/>
        <v>-0.60550000000000004</v>
      </c>
      <c r="W99">
        <f t="shared" si="1"/>
        <v>1.2289224999999999</v>
      </c>
      <c r="X99">
        <f t="shared" si="1"/>
        <v>0.76292499999999985</v>
      </c>
      <c r="Y99">
        <f t="shared" si="1"/>
        <v>-4.7E-2</v>
      </c>
      <c r="Z99">
        <f t="shared" si="1"/>
        <v>0.30299000000000026</v>
      </c>
      <c r="AA99">
        <f t="shared" si="1"/>
        <v>0.40247750000000015</v>
      </c>
      <c r="AB99">
        <f t="shared" si="1"/>
        <v>3.1900000000000006E-3</v>
      </c>
      <c r="AC99">
        <f t="shared" si="1"/>
        <v>0.96804999999999974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601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94.02</v>
      </c>
      <c r="I3" s="53">
        <v>10.81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601</v>
      </c>
      <c r="U3" s="73">
        <v>0</v>
      </c>
      <c r="V3" s="74">
        <v>104.83</v>
      </c>
      <c r="W3">
        <v>94.02</v>
      </c>
      <c r="X3">
        <v>10.81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100.63</v>
      </c>
      <c r="I4" s="46">
        <v>12.32</v>
      </c>
      <c r="J4" s="46">
        <v>0</v>
      </c>
      <c r="K4" s="46">
        <v>0</v>
      </c>
      <c r="L4" s="46">
        <v>0</v>
      </c>
      <c r="M4" s="74">
        <v>0.01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112.96</v>
      </c>
      <c r="W4">
        <v>100.63</v>
      </c>
      <c r="X4">
        <v>12.32</v>
      </c>
      <c r="Y4">
        <v>0</v>
      </c>
      <c r="Z4">
        <v>0</v>
      </c>
      <c r="AA4">
        <v>0.01</v>
      </c>
    </row>
    <row r="5" spans="1:27">
      <c r="B5" t="s">
        <v>379</v>
      </c>
      <c r="D5" t="s">
        <v>439</v>
      </c>
      <c r="G5" t="s">
        <v>47</v>
      </c>
      <c r="H5" s="73">
        <v>62.46</v>
      </c>
      <c r="I5" s="46">
        <v>4.8899999999999997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67.349999999999994</v>
      </c>
      <c r="W5">
        <v>62.46</v>
      </c>
      <c r="X5">
        <v>4.8899999999999997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27.41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27.41</v>
      </c>
      <c r="W6">
        <v>27.41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52.88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52.88</v>
      </c>
      <c r="W7">
        <v>52.88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21.71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21.71</v>
      </c>
      <c r="W8">
        <v>21.71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3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3</v>
      </c>
      <c r="W9">
        <v>3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1.45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1.45</v>
      </c>
      <c r="W23">
        <v>0</v>
      </c>
      <c r="X23">
        <v>0</v>
      </c>
      <c r="Y23">
        <v>-2</v>
      </c>
      <c r="Z23">
        <v>0</v>
      </c>
      <c r="AA23">
        <v>1.45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3.48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3.48</v>
      </c>
      <c r="W24">
        <v>0</v>
      </c>
      <c r="X24">
        <v>0</v>
      </c>
      <c r="Y24">
        <v>-2</v>
      </c>
      <c r="Z24">
        <v>0</v>
      </c>
      <c r="AA24">
        <v>3.48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3.48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3.48</v>
      </c>
      <c r="W25">
        <v>0</v>
      </c>
      <c r="X25">
        <v>0</v>
      </c>
      <c r="Y25">
        <v>-2</v>
      </c>
      <c r="Z25">
        <v>0</v>
      </c>
      <c r="AA25">
        <v>3.48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2.13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2.13</v>
      </c>
      <c r="W26">
        <v>0</v>
      </c>
      <c r="X26">
        <v>0</v>
      </c>
      <c r="Y26">
        <v>-2</v>
      </c>
      <c r="Z26">
        <v>0</v>
      </c>
      <c r="AA26">
        <v>2.13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2.52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2.52</v>
      </c>
      <c r="W27">
        <v>0</v>
      </c>
      <c r="X27">
        <v>0</v>
      </c>
      <c r="Y27">
        <v>-2</v>
      </c>
      <c r="Z27">
        <v>0</v>
      </c>
      <c r="AA27">
        <v>2.52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-1.4</v>
      </c>
      <c r="V28" s="74">
        <v>5.9</v>
      </c>
      <c r="W28">
        <v>0</v>
      </c>
      <c r="X28">
        <v>0</v>
      </c>
      <c r="Y28">
        <v>-1.4</v>
      </c>
      <c r="Z28">
        <v>0</v>
      </c>
      <c r="AA28">
        <v>5.9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4.93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4.93</v>
      </c>
      <c r="W29">
        <v>0</v>
      </c>
      <c r="X29">
        <v>0</v>
      </c>
      <c r="Y29">
        <v>0</v>
      </c>
      <c r="Z29">
        <v>0</v>
      </c>
      <c r="AA29">
        <v>4.93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3.68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3.68</v>
      </c>
      <c r="W30">
        <v>0</v>
      </c>
      <c r="X30">
        <v>0</v>
      </c>
      <c r="Y30">
        <v>0</v>
      </c>
      <c r="Z30">
        <v>0</v>
      </c>
      <c r="AA30">
        <v>3.68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1.64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1.64</v>
      </c>
      <c r="W35">
        <v>0</v>
      </c>
      <c r="X35">
        <v>0</v>
      </c>
      <c r="Y35">
        <v>0</v>
      </c>
      <c r="Z35">
        <v>0</v>
      </c>
      <c r="AA35">
        <v>1.64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4.0599999999999996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4.0599999999999996</v>
      </c>
      <c r="W36">
        <v>0</v>
      </c>
      <c r="X36">
        <v>0</v>
      </c>
      <c r="Y36">
        <v>0</v>
      </c>
      <c r="Z36">
        <v>0</v>
      </c>
      <c r="AA36">
        <v>4.0599999999999996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3.19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3.19</v>
      </c>
      <c r="W37">
        <v>0</v>
      </c>
      <c r="X37">
        <v>0</v>
      </c>
      <c r="Y37">
        <v>0</v>
      </c>
      <c r="Z37">
        <v>0</v>
      </c>
      <c r="AA37">
        <v>3.19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5.61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5.61</v>
      </c>
      <c r="W38">
        <v>0</v>
      </c>
      <c r="X38">
        <v>0</v>
      </c>
      <c r="Y38">
        <v>0</v>
      </c>
      <c r="Z38">
        <v>0</v>
      </c>
      <c r="AA38">
        <v>5.61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4.26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4.26</v>
      </c>
      <c r="W39">
        <v>0</v>
      </c>
      <c r="X39">
        <v>0</v>
      </c>
      <c r="Y39">
        <v>0</v>
      </c>
      <c r="Z39">
        <v>0</v>
      </c>
      <c r="AA39">
        <v>4.26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2.23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2.23</v>
      </c>
      <c r="W40">
        <v>0</v>
      </c>
      <c r="X40">
        <v>0</v>
      </c>
      <c r="Y40">
        <v>0</v>
      </c>
      <c r="Z40">
        <v>0</v>
      </c>
      <c r="AA40">
        <v>2.23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17.41</v>
      </c>
      <c r="L41" s="46">
        <v>0</v>
      </c>
      <c r="M41" s="74">
        <v>3.29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20.7</v>
      </c>
      <c r="W41">
        <v>0</v>
      </c>
      <c r="X41">
        <v>0</v>
      </c>
      <c r="Y41">
        <v>0</v>
      </c>
      <c r="Z41">
        <v>17.41</v>
      </c>
      <c r="AA41">
        <v>3.29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27.08</v>
      </c>
      <c r="L42" s="46">
        <v>0</v>
      </c>
      <c r="M42" s="74">
        <v>4.55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31.63</v>
      </c>
      <c r="W42">
        <v>0</v>
      </c>
      <c r="X42">
        <v>0</v>
      </c>
      <c r="Y42">
        <v>0</v>
      </c>
      <c r="Z42">
        <v>27.08</v>
      </c>
      <c r="AA42">
        <v>4.55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37.72</v>
      </c>
      <c r="L43" s="46">
        <v>0</v>
      </c>
      <c r="M43" s="74">
        <v>2.81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40.53</v>
      </c>
      <c r="W43">
        <v>0</v>
      </c>
      <c r="X43">
        <v>0</v>
      </c>
      <c r="Y43">
        <v>0</v>
      </c>
      <c r="Z43">
        <v>37.72</v>
      </c>
      <c r="AA43">
        <v>2.81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45.47</v>
      </c>
      <c r="L44" s="46">
        <v>0</v>
      </c>
      <c r="M44" s="74">
        <v>1.1599999999999999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46.63</v>
      </c>
      <c r="W44">
        <v>0</v>
      </c>
      <c r="X44">
        <v>0</v>
      </c>
      <c r="Y44">
        <v>0</v>
      </c>
      <c r="Z44">
        <v>45.47</v>
      </c>
      <c r="AA44">
        <v>1.1599999999999999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50.3</v>
      </c>
      <c r="L45" s="46">
        <v>0</v>
      </c>
      <c r="M45" s="74">
        <v>1.55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51.85</v>
      </c>
      <c r="W45">
        <v>0</v>
      </c>
      <c r="X45">
        <v>0</v>
      </c>
      <c r="Y45">
        <v>0</v>
      </c>
      <c r="Z45">
        <v>50.3</v>
      </c>
      <c r="AA45">
        <v>1.55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52.24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52.24</v>
      </c>
      <c r="W46">
        <v>0</v>
      </c>
      <c r="X46">
        <v>0</v>
      </c>
      <c r="Y46">
        <v>0</v>
      </c>
      <c r="Z46">
        <v>52.24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55.14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55.14</v>
      </c>
      <c r="W47">
        <v>0</v>
      </c>
      <c r="X47">
        <v>0</v>
      </c>
      <c r="Y47">
        <v>0</v>
      </c>
      <c r="Z47">
        <v>55.14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57.08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57.08</v>
      </c>
      <c r="W48">
        <v>0</v>
      </c>
      <c r="X48">
        <v>0</v>
      </c>
      <c r="Y48">
        <v>0</v>
      </c>
      <c r="Z48">
        <v>57.08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59.01</v>
      </c>
      <c r="L49" s="46">
        <v>0</v>
      </c>
      <c r="M49" s="74">
        <v>0.57999999999999996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59.59</v>
      </c>
      <c r="W49">
        <v>0</v>
      </c>
      <c r="X49">
        <v>0</v>
      </c>
      <c r="Y49">
        <v>0</v>
      </c>
      <c r="Z49">
        <v>59.01</v>
      </c>
      <c r="AA49">
        <v>0.57999999999999996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59.98</v>
      </c>
      <c r="L50" s="46">
        <v>0</v>
      </c>
      <c r="M50" s="74">
        <v>1.93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61.91</v>
      </c>
      <c r="W50">
        <v>0</v>
      </c>
      <c r="X50">
        <v>0</v>
      </c>
      <c r="Y50">
        <v>0</v>
      </c>
      <c r="Z50">
        <v>59.98</v>
      </c>
      <c r="AA50">
        <v>1.93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62.88</v>
      </c>
      <c r="L51" s="46">
        <v>0</v>
      </c>
      <c r="M51" s="74">
        <v>1.1599999999999999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64.040000000000006</v>
      </c>
      <c r="W51">
        <v>0</v>
      </c>
      <c r="X51">
        <v>0</v>
      </c>
      <c r="Y51">
        <v>0</v>
      </c>
      <c r="Z51">
        <v>62.88</v>
      </c>
      <c r="AA51">
        <v>1.1599999999999999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62.88</v>
      </c>
      <c r="L52" s="46">
        <v>0</v>
      </c>
      <c r="M52" s="74">
        <v>3.29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66.17</v>
      </c>
      <c r="W52">
        <v>0</v>
      </c>
      <c r="X52">
        <v>0</v>
      </c>
      <c r="Y52">
        <v>0</v>
      </c>
      <c r="Z52">
        <v>62.88</v>
      </c>
      <c r="AA52">
        <v>3.29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64.81</v>
      </c>
      <c r="L53" s="46">
        <v>0</v>
      </c>
      <c r="M53" s="74">
        <v>2.71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67.52</v>
      </c>
      <c r="W53">
        <v>0</v>
      </c>
      <c r="X53">
        <v>0</v>
      </c>
      <c r="Y53">
        <v>0</v>
      </c>
      <c r="Z53">
        <v>64.81</v>
      </c>
      <c r="AA53">
        <v>2.71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65.790000000000006</v>
      </c>
      <c r="L54" s="46">
        <v>0</v>
      </c>
      <c r="M54" s="74">
        <v>3.19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68.98</v>
      </c>
      <c r="W54">
        <v>0</v>
      </c>
      <c r="X54">
        <v>0</v>
      </c>
      <c r="Y54">
        <v>0</v>
      </c>
      <c r="Z54">
        <v>65.790000000000006</v>
      </c>
      <c r="AA54">
        <v>3.19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66.75</v>
      </c>
      <c r="L55" s="46">
        <v>0</v>
      </c>
      <c r="M55" s="74">
        <v>3.56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70.31</v>
      </c>
      <c r="W55">
        <v>0</v>
      </c>
      <c r="X55">
        <v>0</v>
      </c>
      <c r="Y55">
        <v>0</v>
      </c>
      <c r="Z55">
        <v>66.75</v>
      </c>
      <c r="AA55">
        <v>3.56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64.81</v>
      </c>
      <c r="L56" s="46">
        <v>0</v>
      </c>
      <c r="M56" s="74">
        <v>2.73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67.540000000000006</v>
      </c>
      <c r="W56">
        <v>0</v>
      </c>
      <c r="X56">
        <v>0</v>
      </c>
      <c r="Y56">
        <v>0</v>
      </c>
      <c r="Z56">
        <v>64.81</v>
      </c>
      <c r="AA56">
        <v>2.73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64.819999999999993</v>
      </c>
      <c r="L57" s="46">
        <v>0</v>
      </c>
      <c r="M57" s="74">
        <v>1.1299999999999999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65.95</v>
      </c>
      <c r="W57">
        <v>0</v>
      </c>
      <c r="X57">
        <v>0</v>
      </c>
      <c r="Y57">
        <v>0</v>
      </c>
      <c r="Z57">
        <v>64.819999999999993</v>
      </c>
      <c r="AA57">
        <v>1.1299999999999999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65.790000000000006</v>
      </c>
      <c r="L58" s="46">
        <v>0</v>
      </c>
      <c r="M58" s="74">
        <v>1.34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67.13</v>
      </c>
      <c r="W58">
        <v>0</v>
      </c>
      <c r="X58">
        <v>0</v>
      </c>
      <c r="Y58">
        <v>0</v>
      </c>
      <c r="Z58">
        <v>65.790000000000006</v>
      </c>
      <c r="AA58">
        <v>1.34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67.72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67.72</v>
      </c>
      <c r="W59">
        <v>0</v>
      </c>
      <c r="X59">
        <v>0</v>
      </c>
      <c r="Y59">
        <v>0</v>
      </c>
      <c r="Z59">
        <v>67.72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68.69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68.69</v>
      </c>
      <c r="W60">
        <v>0</v>
      </c>
      <c r="X60">
        <v>0</v>
      </c>
      <c r="Y60">
        <v>0</v>
      </c>
      <c r="Z60">
        <v>68.69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70.62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70.62</v>
      </c>
      <c r="W61">
        <v>0</v>
      </c>
      <c r="X61">
        <v>0</v>
      </c>
      <c r="Y61">
        <v>0</v>
      </c>
      <c r="Z61">
        <v>70.62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72.56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72.56</v>
      </c>
      <c r="W62">
        <v>0</v>
      </c>
      <c r="X62">
        <v>0</v>
      </c>
      <c r="Y62">
        <v>0</v>
      </c>
      <c r="Z62">
        <v>72.56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73.52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73.52</v>
      </c>
      <c r="W63">
        <v>0</v>
      </c>
      <c r="X63">
        <v>0</v>
      </c>
      <c r="Y63">
        <v>0</v>
      </c>
      <c r="Z63">
        <v>73.52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73.52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73.52</v>
      </c>
      <c r="W64">
        <v>0</v>
      </c>
      <c r="X64">
        <v>0</v>
      </c>
      <c r="Y64">
        <v>0</v>
      </c>
      <c r="Z64">
        <v>73.52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72.56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72.56</v>
      </c>
      <c r="W65">
        <v>0</v>
      </c>
      <c r="X65">
        <v>0</v>
      </c>
      <c r="Y65">
        <v>0</v>
      </c>
      <c r="Z65">
        <v>72.56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69.650000000000006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69.650000000000006</v>
      </c>
      <c r="W66">
        <v>0</v>
      </c>
      <c r="X66">
        <v>0</v>
      </c>
      <c r="Y66">
        <v>0</v>
      </c>
      <c r="Z66">
        <v>69.650000000000006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65.78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65.78</v>
      </c>
      <c r="W67">
        <v>0</v>
      </c>
      <c r="X67">
        <v>0</v>
      </c>
      <c r="Y67">
        <v>0</v>
      </c>
      <c r="Z67">
        <v>65.78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62.88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62.88</v>
      </c>
      <c r="W68">
        <v>0</v>
      </c>
      <c r="X68">
        <v>0</v>
      </c>
      <c r="Y68">
        <v>0</v>
      </c>
      <c r="Z68">
        <v>62.88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21.19</v>
      </c>
      <c r="L69" s="46">
        <v>0</v>
      </c>
      <c r="M69" s="74">
        <v>2.61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23.8</v>
      </c>
      <c r="W69">
        <v>0</v>
      </c>
      <c r="X69">
        <v>0</v>
      </c>
      <c r="Y69">
        <v>-2</v>
      </c>
      <c r="Z69">
        <v>21.19</v>
      </c>
      <c r="AA69">
        <v>2.61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2.61</v>
      </c>
      <c r="L70" s="46">
        <v>0</v>
      </c>
      <c r="M70" s="74">
        <v>3.1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5.71</v>
      </c>
      <c r="W70">
        <v>0</v>
      </c>
      <c r="X70">
        <v>0</v>
      </c>
      <c r="Y70">
        <v>-2</v>
      </c>
      <c r="Z70">
        <v>2.61</v>
      </c>
      <c r="AA70">
        <v>3.1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95.78</v>
      </c>
      <c r="L71" s="46">
        <v>0</v>
      </c>
      <c r="M71" s="74">
        <v>6.38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102.16</v>
      </c>
      <c r="W71">
        <v>0</v>
      </c>
      <c r="X71">
        <v>0</v>
      </c>
      <c r="Y71">
        <v>0</v>
      </c>
      <c r="Z71">
        <v>95.78</v>
      </c>
      <c r="AA71">
        <v>6.38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85.13</v>
      </c>
      <c r="L72" s="46">
        <v>0</v>
      </c>
      <c r="M72" s="74">
        <v>7.16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92.29</v>
      </c>
      <c r="W72">
        <v>0</v>
      </c>
      <c r="X72">
        <v>0</v>
      </c>
      <c r="Y72">
        <v>0</v>
      </c>
      <c r="Z72">
        <v>85.13</v>
      </c>
      <c r="AA72">
        <v>7.16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71.59</v>
      </c>
      <c r="L73" s="46">
        <v>0</v>
      </c>
      <c r="M73" s="74">
        <v>6.77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78.36</v>
      </c>
      <c r="W73">
        <v>0</v>
      </c>
      <c r="X73">
        <v>0</v>
      </c>
      <c r="Y73">
        <v>0</v>
      </c>
      <c r="Z73">
        <v>71.59</v>
      </c>
      <c r="AA73">
        <v>6.77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55.14</v>
      </c>
      <c r="L74" s="46">
        <v>0</v>
      </c>
      <c r="M74" s="74">
        <v>8.9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64.040000000000006</v>
      </c>
      <c r="W74">
        <v>0</v>
      </c>
      <c r="X74">
        <v>0</v>
      </c>
      <c r="Y74">
        <v>0</v>
      </c>
      <c r="Z74">
        <v>55.14</v>
      </c>
      <c r="AA74">
        <v>8.9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38.700000000000003</v>
      </c>
      <c r="L75" s="46">
        <v>0</v>
      </c>
      <c r="M75" s="74">
        <v>9.19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47.89</v>
      </c>
      <c r="W75">
        <v>0</v>
      </c>
      <c r="X75">
        <v>0</v>
      </c>
      <c r="Y75">
        <v>0</v>
      </c>
      <c r="Z75">
        <v>38.700000000000003</v>
      </c>
      <c r="AA75">
        <v>9.19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19.350000000000001</v>
      </c>
      <c r="L76" s="46">
        <v>0</v>
      </c>
      <c r="M76" s="74">
        <v>6.09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25.44</v>
      </c>
      <c r="W76">
        <v>0</v>
      </c>
      <c r="X76">
        <v>0</v>
      </c>
      <c r="Y76">
        <v>0</v>
      </c>
      <c r="Z76">
        <v>19.350000000000001</v>
      </c>
      <c r="AA76">
        <v>6.09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9.68</v>
      </c>
      <c r="L77" s="46">
        <v>0</v>
      </c>
      <c r="M77" s="74">
        <v>4.6399999999999997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14.32</v>
      </c>
      <c r="W77">
        <v>0</v>
      </c>
      <c r="X77">
        <v>0</v>
      </c>
      <c r="Y77">
        <v>-2</v>
      </c>
      <c r="Z77">
        <v>9.68</v>
      </c>
      <c r="AA77">
        <v>4.6399999999999997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3.85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3.85</v>
      </c>
      <c r="W78">
        <v>0</v>
      </c>
      <c r="X78">
        <v>0</v>
      </c>
      <c r="Y78">
        <v>-2</v>
      </c>
      <c r="Z78">
        <v>0</v>
      </c>
      <c r="AA78">
        <v>3.85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1.1399999999999999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1.1399999999999999</v>
      </c>
      <c r="W79">
        <v>0</v>
      </c>
      <c r="X79">
        <v>0</v>
      </c>
      <c r="Y79">
        <v>0</v>
      </c>
      <c r="Z79">
        <v>0</v>
      </c>
      <c r="AA79">
        <v>1.1399999999999999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1.59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1.59</v>
      </c>
      <c r="W80">
        <v>0</v>
      </c>
      <c r="X80">
        <v>0</v>
      </c>
      <c r="Y80">
        <v>0</v>
      </c>
      <c r="Z80">
        <v>0</v>
      </c>
      <c r="AA80">
        <v>1.59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1.71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1.71</v>
      </c>
      <c r="W81">
        <v>0</v>
      </c>
      <c r="X81">
        <v>0</v>
      </c>
      <c r="Y81">
        <v>0</v>
      </c>
      <c r="Z81">
        <v>0</v>
      </c>
      <c r="AA81">
        <v>1.71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1.1100000000000001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1.1100000000000001</v>
      </c>
      <c r="W82">
        <v>0</v>
      </c>
      <c r="X82">
        <v>0</v>
      </c>
      <c r="Y82">
        <v>0</v>
      </c>
      <c r="Z82">
        <v>0</v>
      </c>
      <c r="AA82">
        <v>1.1100000000000001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1.84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1.84</v>
      </c>
      <c r="W83">
        <v>0</v>
      </c>
      <c r="X83">
        <v>0</v>
      </c>
      <c r="Y83">
        <v>0</v>
      </c>
      <c r="Z83">
        <v>0</v>
      </c>
      <c r="AA83">
        <v>1.84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1.73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1.73</v>
      </c>
      <c r="W84">
        <v>0</v>
      </c>
      <c r="X84">
        <v>0</v>
      </c>
      <c r="Y84">
        <v>0</v>
      </c>
      <c r="Z84">
        <v>0</v>
      </c>
      <c r="AA84">
        <v>1.73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2.23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2.23</v>
      </c>
      <c r="W85">
        <v>0</v>
      </c>
      <c r="X85">
        <v>0</v>
      </c>
      <c r="Y85">
        <v>0</v>
      </c>
      <c r="Z85">
        <v>0</v>
      </c>
      <c r="AA85">
        <v>2.23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1.52</v>
      </c>
      <c r="W86">
        <v>0</v>
      </c>
      <c r="X86">
        <v>0</v>
      </c>
      <c r="Y86">
        <v>0</v>
      </c>
      <c r="Z86">
        <v>0</v>
      </c>
      <c r="AA86">
        <v>1.52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0.93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0.93</v>
      </c>
      <c r="W87">
        <v>0</v>
      </c>
      <c r="X87">
        <v>0</v>
      </c>
      <c r="Y87">
        <v>0</v>
      </c>
      <c r="Z87">
        <v>0</v>
      </c>
      <c r="AA87">
        <v>0.93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0.64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0.64</v>
      </c>
      <c r="W88">
        <v>0</v>
      </c>
      <c r="X88">
        <v>0</v>
      </c>
      <c r="Y88">
        <v>0</v>
      </c>
      <c r="Z88">
        <v>0</v>
      </c>
      <c r="AA88">
        <v>0.64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1.1499999999999999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1.1499999999999999</v>
      </c>
      <c r="W89">
        <v>0</v>
      </c>
      <c r="X89">
        <v>0</v>
      </c>
      <c r="Y89">
        <v>0</v>
      </c>
      <c r="Z89">
        <v>0</v>
      </c>
      <c r="AA89">
        <v>1.1499999999999999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0.54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0.54</v>
      </c>
      <c r="W90">
        <v>0</v>
      </c>
      <c r="X90">
        <v>0</v>
      </c>
      <c r="Y90">
        <v>0</v>
      </c>
      <c r="Z90">
        <v>0</v>
      </c>
      <c r="AA90">
        <v>0.54</v>
      </c>
    </row>
    <row r="91" spans="7:27">
      <c r="G91" t="s">
        <v>133</v>
      </c>
      <c r="H91" s="73">
        <v>24.57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24.57</v>
      </c>
      <c r="W91">
        <v>24.57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73">
        <v>68.53</v>
      </c>
      <c r="I92" s="46">
        <v>0.79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69.319999999999993</v>
      </c>
      <c r="W92">
        <v>68.53</v>
      </c>
      <c r="X92">
        <v>0.79</v>
      </c>
      <c r="Y92">
        <v>0</v>
      </c>
      <c r="Z92">
        <v>0</v>
      </c>
      <c r="AA92">
        <v>0</v>
      </c>
    </row>
    <row r="93" spans="7:27">
      <c r="G93" t="s">
        <v>135</v>
      </c>
      <c r="H93" s="73">
        <v>78.77</v>
      </c>
      <c r="I93" s="46">
        <v>7.29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86.21</v>
      </c>
      <c r="W93">
        <v>78.77</v>
      </c>
      <c r="X93">
        <v>7.29</v>
      </c>
      <c r="Y93">
        <v>0</v>
      </c>
      <c r="Z93">
        <v>0</v>
      </c>
      <c r="AA93">
        <v>0.15</v>
      </c>
    </row>
    <row r="94" spans="7:27">
      <c r="G94" t="s">
        <v>136</v>
      </c>
      <c r="H94" s="73">
        <v>108.26</v>
      </c>
      <c r="I94" s="46">
        <v>15.58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123.87</v>
      </c>
      <c r="W94">
        <v>108.26</v>
      </c>
      <c r="X94">
        <v>15.58</v>
      </c>
      <c r="Y94">
        <v>0</v>
      </c>
      <c r="Z94">
        <v>0</v>
      </c>
      <c r="AA94">
        <v>0.03</v>
      </c>
    </row>
    <row r="95" spans="7:27">
      <c r="G95" t="s">
        <v>137</v>
      </c>
      <c r="H95" s="73">
        <v>115.8</v>
      </c>
      <c r="I95" s="46">
        <v>13.99</v>
      </c>
      <c r="J95" s="46">
        <v>0</v>
      </c>
      <c r="K95" s="46">
        <v>0</v>
      </c>
      <c r="L95" s="46">
        <v>0</v>
      </c>
      <c r="M95" s="74">
        <v>0.06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129.85</v>
      </c>
      <c r="W95">
        <v>115.8</v>
      </c>
      <c r="X95">
        <v>13.99</v>
      </c>
      <c r="Y95">
        <v>0</v>
      </c>
      <c r="Z95">
        <v>0</v>
      </c>
      <c r="AA95">
        <v>0.06</v>
      </c>
    </row>
    <row r="96" spans="7:27">
      <c r="G96" t="s">
        <v>138</v>
      </c>
      <c r="H96" s="73">
        <v>105.93</v>
      </c>
      <c r="I96" s="46">
        <v>13.77</v>
      </c>
      <c r="J96" s="46">
        <v>0</v>
      </c>
      <c r="K96" s="46">
        <v>0</v>
      </c>
      <c r="L96" s="46">
        <v>0</v>
      </c>
      <c r="M96" s="74">
        <v>0.03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119.73</v>
      </c>
      <c r="W96">
        <v>105.93</v>
      </c>
      <c r="X96">
        <v>13.77</v>
      </c>
      <c r="Y96">
        <v>0</v>
      </c>
      <c r="Z96">
        <v>0</v>
      </c>
      <c r="AA96">
        <v>0.03</v>
      </c>
    </row>
    <row r="97" spans="1:83">
      <c r="G97" t="s">
        <v>139</v>
      </c>
      <c r="H97" s="73">
        <v>64.13</v>
      </c>
      <c r="I97" s="46">
        <v>9.4700000000000006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73.599999999999994</v>
      </c>
      <c r="W97">
        <v>64.13</v>
      </c>
      <c r="X97">
        <v>9.4700000000000006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122.62</v>
      </c>
      <c r="I98" s="46">
        <v>18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140.62</v>
      </c>
      <c r="W98">
        <v>122.62</v>
      </c>
      <c r="X98">
        <v>18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0.26267999999999997</v>
      </c>
      <c r="I99" s="69">
        <f t="shared" ref="I99:BQ99" si="1">SUM(I3:I98)/4000</f>
        <v>2.6727499999999998E-2</v>
      </c>
      <c r="J99" s="69">
        <f t="shared" si="1"/>
        <v>0</v>
      </c>
      <c r="K99" s="69">
        <f t="shared" si="1"/>
        <v>0.51915749999999994</v>
      </c>
      <c r="L99" s="69">
        <f t="shared" si="1"/>
        <v>0</v>
      </c>
      <c r="M99" s="69">
        <f t="shared" si="1"/>
        <v>3.9659999999999987E-2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-4.8499999999999993E-3</v>
      </c>
      <c r="V99" s="70">
        <f t="shared" si="1"/>
        <v>0.84822500000000012</v>
      </c>
      <c r="W99">
        <f t="shared" si="1"/>
        <v>0.26267999999999997</v>
      </c>
      <c r="X99">
        <f t="shared" si="1"/>
        <v>2.6727499999999998E-2</v>
      </c>
      <c r="Y99">
        <f t="shared" si="1"/>
        <v>-4.8499999999999993E-3</v>
      </c>
      <c r="Z99">
        <f t="shared" si="1"/>
        <v>0.51915749999999994</v>
      </c>
      <c r="AA99">
        <f t="shared" si="1"/>
        <v>3.9659999999999987E-2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3"/>
      <c r="F1" s="193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4"/>
      <c r="F1" s="194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45420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11.377043999999998</v>
      </c>
      <c r="E3">
        <f>GT_NG!P3</f>
        <v>15.112779464532158</v>
      </c>
      <c r="F3">
        <f>GT_Spot!P3</f>
        <v>0</v>
      </c>
      <c r="G3">
        <f>PPCL_NG!P3</f>
        <v>43</v>
      </c>
      <c r="H3">
        <f>PPCL_Spot!P3</f>
        <v>0</v>
      </c>
      <c r="I3">
        <f>Bawana_NG!P3</f>
        <v>134.60999999999999</v>
      </c>
      <c r="J3">
        <f>Bawana_RLNG!P3</f>
        <v>0</v>
      </c>
      <c r="K3">
        <f>Bawana_Spot!P3</f>
        <v>250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1293.1795604510039</v>
      </c>
      <c r="P3" s="36">
        <v>118.6354831340897</v>
      </c>
      <c r="Q3" s="36">
        <v>38.330000000000005</v>
      </c>
      <c r="R3" s="38">
        <v>0</v>
      </c>
      <c r="S3" s="38">
        <v>7.92</v>
      </c>
      <c r="T3" s="37">
        <f>SUMPRODUCT(LTA!J3:AN3,LTA!J$101:AN$101,LTA!J$103:AN$103)</f>
        <v>86</v>
      </c>
      <c r="U3" s="37">
        <f>SUMPRODUCT(LTA!J3:AN3,LTA!J$102:AN$102,LTA!J$103:AN$103)</f>
        <v>127.28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60.07</v>
      </c>
      <c r="Z3" s="34">
        <f>IEX!N3</f>
        <v>0</v>
      </c>
      <c r="AA3" s="75">
        <f>STOA!H3</f>
        <v>446.5</v>
      </c>
      <c r="AB3" s="75">
        <f>-STOA!N3</f>
        <v>0</v>
      </c>
      <c r="AC3">
        <f>SUMIF(B3:AB3,"&gt;0")*$AC$2-SUMIF(B3:AB3,"&lt;0")*($AC$2/(1-$AC$2))+SUMIF(AI3:AR3,"&gt;0")*$AC$2-SUMIF(AI3:AR3,"&lt;0")*($AC$2/(1-$AC$2))</f>
        <v>23.459392883216857</v>
      </c>
      <c r="AD3">
        <f>SUM(B3:AB3,AI3:AV3)-AC3</f>
        <v>2769.3254741664091</v>
      </c>
      <c r="AE3">
        <f>'IDT-1'!B3</f>
        <v>0</v>
      </c>
      <c r="AF3" s="24"/>
      <c r="AG3">
        <f>SUM(AD3:AF3)</f>
        <v>2769.3254741664091</v>
      </c>
      <c r="AI3" s="34">
        <f>PXIL!H3</f>
        <v>0</v>
      </c>
      <c r="AJ3" s="34">
        <f>PXIL!N3</f>
        <v>0</v>
      </c>
      <c r="AK3" s="34">
        <f>RTM_IEX!H3</f>
        <v>66.75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94.02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11.377043999999998</v>
      </c>
      <c r="E4">
        <f>GT_NG!P4</f>
        <v>15.112779464532158</v>
      </c>
      <c r="F4">
        <f>GT_Spot!P4</f>
        <v>0</v>
      </c>
      <c r="G4">
        <f>PPCL_NG!P4</f>
        <v>43</v>
      </c>
      <c r="H4">
        <f>PPCL_Spot!P4</f>
        <v>0</v>
      </c>
      <c r="I4">
        <f>Bawana_NG!P4</f>
        <v>134.60999999999999</v>
      </c>
      <c r="J4">
        <f>Bawana_RLNG!P4</f>
        <v>0</v>
      </c>
      <c r="K4">
        <f>Bawana_Spot!P4</f>
        <v>250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1294.7711152708262</v>
      </c>
      <c r="P4" s="36">
        <v>118.6354831340897</v>
      </c>
      <c r="Q4" s="36">
        <v>38.330000000000005</v>
      </c>
      <c r="R4" s="38">
        <v>0</v>
      </c>
      <c r="S4" s="38">
        <v>7.92</v>
      </c>
      <c r="T4" s="37">
        <f>SUMPRODUCT(LTA!J4:AN4,LTA!J$101:AN$101,LTA!J$103:AN$103)</f>
        <v>85.99</v>
      </c>
      <c r="U4" s="37">
        <f>SUMPRODUCT(LTA!J4:AN4,LTA!J$102:AN$102,LTA!J$103:AN$103)</f>
        <v>126.08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50.4</v>
      </c>
      <c r="Z4" s="34">
        <f>IEX!N4</f>
        <v>0</v>
      </c>
      <c r="AA4" s="75">
        <f>STOA!H4</f>
        <v>446.5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23.160617943703361</v>
      </c>
      <c r="AD4">
        <f t="shared" ref="AD4:AD67" si="1">SUM(B4:AB4,AI4:AV4)-AC4</f>
        <v>2734.0558039257448</v>
      </c>
      <c r="AE4">
        <f>'IDT-1'!B4</f>
        <v>7.476</v>
      </c>
      <c r="AF4" s="24"/>
      <c r="AG4">
        <f t="shared" ref="AG4:AG67" si="2">SUM(AD4:AF4)</f>
        <v>2741.531803925745</v>
      </c>
      <c r="AI4" s="34">
        <f>PXIL!H4</f>
        <v>0</v>
      </c>
      <c r="AJ4" s="34">
        <f>PXIL!N4</f>
        <v>0</v>
      </c>
      <c r="AK4" s="34">
        <f>RTM_IEX!H4</f>
        <v>33.86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100.63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11.377043999999998</v>
      </c>
      <c r="E5">
        <f>GT_NG!P5</f>
        <v>15.112779464532158</v>
      </c>
      <c r="F5">
        <f>GT_Spot!P5</f>
        <v>0</v>
      </c>
      <c r="G5">
        <f>PPCL_NG!P5</f>
        <v>43</v>
      </c>
      <c r="H5">
        <f>PPCL_Spot!P5</f>
        <v>0</v>
      </c>
      <c r="I5">
        <f>Bawana_NG!P5</f>
        <v>134.60999999999999</v>
      </c>
      <c r="J5">
        <f>Bawana_RLNG!P5</f>
        <v>0</v>
      </c>
      <c r="K5">
        <f>Bawana_Spot!P5</f>
        <v>170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1218.9942426682455</v>
      </c>
      <c r="P5" s="36">
        <v>118.6354831340897</v>
      </c>
      <c r="Q5" s="36">
        <v>38.330000000000005</v>
      </c>
      <c r="R5" s="38">
        <v>0</v>
      </c>
      <c r="S5" s="38">
        <v>7.92</v>
      </c>
      <c r="T5" s="37">
        <f>SUMPRODUCT(LTA!J5:AN5,LTA!J$101:AN$101,LTA!J$103:AN$103)</f>
        <v>85.67</v>
      </c>
      <c r="U5" s="37">
        <f>SUMPRODUCT(LTA!J5:AN5,LTA!J$102:AN$102,LTA!J$103:AN$103)</f>
        <v>125.18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25.65</v>
      </c>
      <c r="Z5" s="34">
        <f>IEX!N5</f>
        <v>0</v>
      </c>
      <c r="AA5" s="75">
        <f>STOA!H5</f>
        <v>446.5</v>
      </c>
      <c r="AB5" s="75">
        <f>-STOA!N5</f>
        <v>0</v>
      </c>
      <c r="AC5">
        <f t="shared" si="0"/>
        <v>22.467224213841689</v>
      </c>
      <c r="AD5">
        <f t="shared" si="1"/>
        <v>2652.202325053026</v>
      </c>
      <c r="AE5">
        <f>'IDT-1'!B5</f>
        <v>20.646000000000001</v>
      </c>
      <c r="AF5" s="24"/>
      <c r="AG5">
        <f t="shared" si="2"/>
        <v>2672.8483250530262</v>
      </c>
      <c r="AI5" s="34">
        <f>PXIL!H5</f>
        <v>0</v>
      </c>
      <c r="AJ5" s="34">
        <f>PXIL!N5</f>
        <v>0</v>
      </c>
      <c r="AK5" s="34">
        <f>RTM_IEX!H5</f>
        <v>171.23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62.46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11.377043999999998</v>
      </c>
      <c r="E6">
        <f>GT_NG!P6</f>
        <v>15.112779464532158</v>
      </c>
      <c r="F6">
        <f>GT_Spot!P6</f>
        <v>0</v>
      </c>
      <c r="G6">
        <f>PPCL_NG!P6</f>
        <v>43</v>
      </c>
      <c r="H6">
        <f>PPCL_Spot!P6</f>
        <v>0</v>
      </c>
      <c r="I6">
        <f>Bawana_NG!P6</f>
        <v>134.60999999999999</v>
      </c>
      <c r="J6">
        <f>Bawana_RLNG!P6</f>
        <v>0</v>
      </c>
      <c r="K6">
        <f>Bawana_Spot!P6</f>
        <v>117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1195.9215941657749</v>
      </c>
      <c r="P6" s="36">
        <v>118.6354831340897</v>
      </c>
      <c r="Q6" s="36">
        <v>38.330000000000005</v>
      </c>
      <c r="R6" s="38">
        <v>0</v>
      </c>
      <c r="S6" s="38">
        <v>7.92</v>
      </c>
      <c r="T6" s="37">
        <f>SUMPRODUCT(LTA!J6:AN6,LTA!J$101:AN$101,LTA!J$103:AN$103)</f>
        <v>85.67</v>
      </c>
      <c r="U6" s="37">
        <f>SUMPRODUCT(LTA!J6:AN6,LTA!J$102:AN$102,LTA!J$103:AN$103)</f>
        <v>114.48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10.89</v>
      </c>
      <c r="Z6" s="34">
        <f>IEX!N6</f>
        <v>0</v>
      </c>
      <c r="AA6" s="75">
        <f>STOA!H6</f>
        <v>446.5</v>
      </c>
      <c r="AB6" s="75">
        <f>-STOA!N6</f>
        <v>0</v>
      </c>
      <c r="AC6">
        <f t="shared" si="0"/>
        <v>21.677433966420935</v>
      </c>
      <c r="AD6">
        <f t="shared" si="1"/>
        <v>2558.9694667979761</v>
      </c>
      <c r="AE6">
        <f>'IDT-1'!B6</f>
        <v>35.607999999999997</v>
      </c>
      <c r="AF6" s="24"/>
      <c r="AG6">
        <f t="shared" si="2"/>
        <v>2594.5774667979763</v>
      </c>
      <c r="AI6" s="34">
        <f>PXIL!H6</f>
        <v>0</v>
      </c>
      <c r="AJ6" s="34">
        <f>PXIL!N6</f>
        <v>0</v>
      </c>
      <c r="AK6" s="34">
        <f>RTM_IEX!H6</f>
        <v>213.79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27.41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11.377043999999998</v>
      </c>
      <c r="E7">
        <f>GT_NG!P7</f>
        <v>15.112779464532158</v>
      </c>
      <c r="F7">
        <f>GT_Spot!P7</f>
        <v>0</v>
      </c>
      <c r="G7">
        <f>PPCL_NG!P7</f>
        <v>43</v>
      </c>
      <c r="H7">
        <f>PPCL_Spot!P7</f>
        <v>0</v>
      </c>
      <c r="I7">
        <f>Bawana_NG!P7</f>
        <v>134.60999999999999</v>
      </c>
      <c r="J7">
        <f>Bawana_RLNG!P7</f>
        <v>0</v>
      </c>
      <c r="K7">
        <f>Bawana_Spot!P7</f>
        <v>117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1190.7314034489077</v>
      </c>
      <c r="P7" s="36">
        <v>118.6354831340897</v>
      </c>
      <c r="Q7" s="36">
        <v>38.330000000000005</v>
      </c>
      <c r="R7" s="38">
        <v>0</v>
      </c>
      <c r="S7" s="38">
        <v>7.92</v>
      </c>
      <c r="T7" s="37">
        <f>SUMPRODUCT(LTA!J7:AN7,LTA!J$101:AN$101,LTA!J$103:AN$103)</f>
        <v>85.33</v>
      </c>
      <c r="U7" s="37">
        <f>SUMPRODUCT(LTA!J7:AN7,LTA!J$102:AN$102,LTA!J$103:AN$103)</f>
        <v>114.58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115.02</v>
      </c>
      <c r="Z7" s="34">
        <f>IEX!N7</f>
        <v>0</v>
      </c>
      <c r="AA7" s="75">
        <f>STOA!H7</f>
        <v>349.71</v>
      </c>
      <c r="AB7" s="75">
        <f>-STOA!N7</f>
        <v>0</v>
      </c>
      <c r="AC7">
        <f t="shared" si="0"/>
        <v>21.086744364399244</v>
      </c>
      <c r="AD7">
        <f t="shared" si="1"/>
        <v>2489.2399656831303</v>
      </c>
      <c r="AE7">
        <f>'IDT-1'!B7</f>
        <v>78.488</v>
      </c>
      <c r="AF7" s="24"/>
      <c r="AG7">
        <f t="shared" si="2"/>
        <v>2567.7279656831302</v>
      </c>
      <c r="AI7" s="34">
        <f>PXIL!H7</f>
        <v>0</v>
      </c>
      <c r="AJ7" s="34">
        <f>PXIL!N7</f>
        <v>0</v>
      </c>
      <c r="AK7" s="34">
        <f>RTM_IEX!H7</f>
        <v>116.09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52.88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11.377043999999998</v>
      </c>
      <c r="E8">
        <f>GT_NG!P8</f>
        <v>15.112779464532158</v>
      </c>
      <c r="F8">
        <f>GT_Spot!P8</f>
        <v>0</v>
      </c>
      <c r="G8">
        <f>PPCL_NG!P8</f>
        <v>43</v>
      </c>
      <c r="H8">
        <f>PPCL_Spot!P8</f>
        <v>0</v>
      </c>
      <c r="I8">
        <f>Bawana_NG!P8</f>
        <v>134.60999999999999</v>
      </c>
      <c r="J8">
        <f>Bawana_RLNG!P8</f>
        <v>0</v>
      </c>
      <c r="K8">
        <f>Bawana_Spot!P8</f>
        <v>117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1190.7314034489077</v>
      </c>
      <c r="P8" s="36">
        <v>118.6354831340897</v>
      </c>
      <c r="Q8" s="36">
        <v>38.330000000000005</v>
      </c>
      <c r="R8" s="38">
        <v>0</v>
      </c>
      <c r="S8" s="38">
        <v>7.92</v>
      </c>
      <c r="T8" s="37">
        <f>SUMPRODUCT(LTA!J8:AN8,LTA!J$101:AN$101,LTA!J$103:AN$103)</f>
        <v>84.99</v>
      </c>
      <c r="U8" s="37">
        <f>SUMPRODUCT(LTA!J8:AN8,LTA!J$102:AN$102,LTA!J$103:AN$103)</f>
        <v>118.78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52.72</v>
      </c>
      <c r="Z8" s="34">
        <f>IEX!N8</f>
        <v>0</v>
      </c>
      <c r="AA8" s="75">
        <f>STOA!H8</f>
        <v>349.71</v>
      </c>
      <c r="AB8" s="75">
        <f>-STOA!N8</f>
        <v>0</v>
      </c>
      <c r="AC8">
        <f t="shared" si="0"/>
        <v>20.54528036439925</v>
      </c>
      <c r="AD8">
        <f t="shared" si="1"/>
        <v>2425.3214296831302</v>
      </c>
      <c r="AE8">
        <f>'IDT-1'!B8</f>
        <v>102.348</v>
      </c>
      <c r="AF8" s="24"/>
      <c r="AG8">
        <f t="shared" si="2"/>
        <v>2527.6694296831301</v>
      </c>
      <c r="AI8" s="34">
        <f>PXIL!H8</f>
        <v>0</v>
      </c>
      <c r="AJ8" s="34">
        <f>PXIL!N8</f>
        <v>0</v>
      </c>
      <c r="AK8" s="34">
        <f>RTM_IEX!H8</f>
        <v>141.24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21.71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11.377043999999998</v>
      </c>
      <c r="E9">
        <f>GT_NG!P9</f>
        <v>14.292561044860877</v>
      </c>
      <c r="F9">
        <f>GT_Spot!P9</f>
        <v>0</v>
      </c>
      <c r="G9">
        <f>PPCL_NG!P9</f>
        <v>43</v>
      </c>
      <c r="H9">
        <f>PPCL_Spot!P9</f>
        <v>0</v>
      </c>
      <c r="I9">
        <f>Bawana_NG!P9</f>
        <v>134.60999999999999</v>
      </c>
      <c r="J9">
        <f>Bawana_RLNG!P9</f>
        <v>0</v>
      </c>
      <c r="K9">
        <f>Bawana_Spot!P9</f>
        <v>117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1187.7272567189002</v>
      </c>
      <c r="P9" s="36">
        <v>118.6354831340897</v>
      </c>
      <c r="Q9" s="36">
        <v>38.330000000000005</v>
      </c>
      <c r="R9" s="38">
        <v>0</v>
      </c>
      <c r="S9" s="38">
        <v>7.92</v>
      </c>
      <c r="T9" s="37">
        <f>SUMPRODUCT(LTA!J9:AN9,LTA!J$101:AN$101,LTA!J$103:AN$103)</f>
        <v>90.34</v>
      </c>
      <c r="U9" s="37">
        <f>SUMPRODUCT(LTA!J9:AN9,LTA!J$102:AN$102,LTA!J$103:AN$103)</f>
        <v>132.07999999999998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5.71</v>
      </c>
      <c r="Z9" s="34">
        <f>IEX!N9</f>
        <v>0</v>
      </c>
      <c r="AA9" s="75">
        <f>STOA!H9</f>
        <v>349.71</v>
      </c>
      <c r="AB9" s="75">
        <f>-STOA!N9</f>
        <v>0</v>
      </c>
      <c r="AC9">
        <f t="shared" si="0"/>
        <v>20.255863697141947</v>
      </c>
      <c r="AD9">
        <f t="shared" si="1"/>
        <v>2391.1564812007086</v>
      </c>
      <c r="AE9">
        <f>'IDT-1'!B9</f>
        <v>122.70099999999999</v>
      </c>
      <c r="AF9" s="24"/>
      <c r="AG9">
        <f t="shared" si="2"/>
        <v>2513.8574812007087</v>
      </c>
      <c r="AI9" s="34">
        <f>PXIL!H9</f>
        <v>0</v>
      </c>
      <c r="AJ9" s="34">
        <f>PXIL!N9</f>
        <v>0</v>
      </c>
      <c r="AK9" s="34">
        <f>RTM_IEX!H9</f>
        <v>157.68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3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11.377043999999998</v>
      </c>
      <c r="E10">
        <f>GT_NG!P10</f>
        <v>14.292561044860877</v>
      </c>
      <c r="F10">
        <f>GT_Spot!P10</f>
        <v>0</v>
      </c>
      <c r="G10">
        <f>PPCL_NG!P10</f>
        <v>43</v>
      </c>
      <c r="H10">
        <f>PPCL_Spot!P10</f>
        <v>0</v>
      </c>
      <c r="I10">
        <f>Bawana_NG!P10</f>
        <v>134.60999999999999</v>
      </c>
      <c r="J10">
        <f>Bawana_RLNG!P10</f>
        <v>0</v>
      </c>
      <c r="K10">
        <f>Bawana_Spot!P10</f>
        <v>116.99213339608687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1162.9210869953595</v>
      </c>
      <c r="P10" s="36">
        <v>118.6354831340897</v>
      </c>
      <c r="Q10" s="36">
        <v>38.330000000000005</v>
      </c>
      <c r="R10" s="38">
        <v>0</v>
      </c>
      <c r="S10" s="38">
        <v>7.92</v>
      </c>
      <c r="T10" s="37">
        <f>SUMPRODUCT(LTA!J10:AN10,LTA!J$101:AN$101,LTA!J$103:AN$103)</f>
        <v>89.67</v>
      </c>
      <c r="U10" s="37">
        <f>SUMPRODUCT(LTA!J10:AN10,LTA!J$102:AN$102,LTA!J$103:AN$103)</f>
        <v>130.88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349.71</v>
      </c>
      <c r="AB10" s="75">
        <f>-STOA!N10</f>
        <v>0</v>
      </c>
      <c r="AC10">
        <f t="shared" si="0"/>
        <v>19.909833791991336</v>
      </c>
      <c r="AD10">
        <f t="shared" si="1"/>
        <v>2350.308474778406</v>
      </c>
      <c r="AE10">
        <f>'IDT-1'!B10</f>
        <v>102</v>
      </c>
      <c r="AF10" s="24"/>
      <c r="AG10">
        <f t="shared" si="2"/>
        <v>2452.308474778406</v>
      </c>
      <c r="AI10" s="34">
        <f>PXIL!H10</f>
        <v>0</v>
      </c>
      <c r="AJ10" s="34">
        <f>PXIL!N10</f>
        <v>0</v>
      </c>
      <c r="AK10" s="34">
        <f>RTM_IEX!H10</f>
        <v>151.88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11.377043999999998</v>
      </c>
      <c r="E11">
        <f>GT_NG!P11</f>
        <v>14.292561044860877</v>
      </c>
      <c r="F11">
        <f>GT_Spot!P11</f>
        <v>0</v>
      </c>
      <c r="G11">
        <f>PPCL_NG!P11</f>
        <v>43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116.99213339608687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1191.9272280787577</v>
      </c>
      <c r="P11" s="36">
        <v>118.6354831340897</v>
      </c>
      <c r="Q11" s="36">
        <v>38.330000000000005</v>
      </c>
      <c r="R11" s="38">
        <v>0</v>
      </c>
      <c r="S11" s="38">
        <v>7.94</v>
      </c>
      <c r="T11" s="37">
        <f>SUMPRODUCT(LTA!J11:AN11,LTA!J$101:AN$101,LTA!J$103:AN$103)</f>
        <v>86.33</v>
      </c>
      <c r="U11" s="37">
        <f>SUMPRODUCT(LTA!J11:AN11,LTA!J$102:AN$102,LTA!J$103:AN$103)</f>
        <v>129.47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49.34</v>
      </c>
      <c r="Z11" s="34">
        <f>IEX!N11</f>
        <v>0</v>
      </c>
      <c r="AA11" s="75">
        <f>STOA!H11</f>
        <v>349.71</v>
      </c>
      <c r="AB11" s="75">
        <f>-STOA!N11</f>
        <v>0</v>
      </c>
      <c r="AC11">
        <f t="shared" si="0"/>
        <v>20.308801377091878</v>
      </c>
      <c r="AD11">
        <f t="shared" si="1"/>
        <v>2397.4056482767032</v>
      </c>
      <c r="AE11">
        <f>'IDT-1'!B11</f>
        <v>0</v>
      </c>
      <c r="AF11" s="24"/>
      <c r="AG11">
        <f t="shared" si="2"/>
        <v>2397.4056482767032</v>
      </c>
      <c r="AI11" s="34">
        <f>PXIL!H11</f>
        <v>0</v>
      </c>
      <c r="AJ11" s="34">
        <f>PXIL!N11</f>
        <v>0</v>
      </c>
      <c r="AK11" s="34">
        <f>RTM_IEX!H11</f>
        <v>125.76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11.377043999999998</v>
      </c>
      <c r="E12">
        <f>GT_NG!P12</f>
        <v>13.809693430656935</v>
      </c>
      <c r="F12">
        <f>GT_Spot!P12</f>
        <v>0</v>
      </c>
      <c r="G12">
        <f>PPCL_NG!P12</f>
        <v>43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116.99213339608687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1191.3397050259464</v>
      </c>
      <c r="P12" s="36">
        <v>118.6354831340897</v>
      </c>
      <c r="Q12" s="36">
        <v>38.330000000000005</v>
      </c>
      <c r="R12" s="38">
        <v>0</v>
      </c>
      <c r="S12" s="38">
        <v>7.94</v>
      </c>
      <c r="T12" s="37">
        <f>SUMPRODUCT(LTA!J12:AN12,LTA!J$101:AN$101,LTA!J$103:AN$103)</f>
        <v>85.34</v>
      </c>
      <c r="U12" s="37">
        <f>SUMPRODUCT(LTA!J12:AN12,LTA!J$102:AN$102,LTA!J$103:AN$103)</f>
        <v>128.16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5.8</v>
      </c>
      <c r="Z12" s="34">
        <f>IEX!N12</f>
        <v>0</v>
      </c>
      <c r="AA12" s="75">
        <f>STOA!H12</f>
        <v>349.71</v>
      </c>
      <c r="AB12" s="75">
        <f>-STOA!N12</f>
        <v>0</v>
      </c>
      <c r="AC12">
        <f t="shared" si="0"/>
        <v>19.95532609548895</v>
      </c>
      <c r="AD12">
        <f t="shared" si="1"/>
        <v>2355.678732891291</v>
      </c>
      <c r="AE12">
        <f>'IDT-1'!B12</f>
        <v>0</v>
      </c>
      <c r="AF12" s="24"/>
      <c r="AG12">
        <f t="shared" si="2"/>
        <v>2355.678732891291</v>
      </c>
      <c r="AI12" s="34">
        <f>PXIL!H12</f>
        <v>0</v>
      </c>
      <c r="AJ12" s="34">
        <f>PXIL!N12</f>
        <v>0</v>
      </c>
      <c r="AK12" s="34">
        <f>RTM_IEX!H12</f>
        <v>130.59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11.377043999999998</v>
      </c>
      <c r="E13">
        <f>GT_NG!P13</f>
        <v>13.809693430656935</v>
      </c>
      <c r="F13">
        <f>GT_Spot!P13</f>
        <v>0</v>
      </c>
      <c r="G13">
        <f>PPCL_NG!P13</f>
        <v>43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116.99213339608687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1141.4082378315165</v>
      </c>
      <c r="P13" s="36">
        <v>118.6354831340897</v>
      </c>
      <c r="Q13" s="36">
        <v>38.330000000000005</v>
      </c>
      <c r="R13" s="38">
        <v>0</v>
      </c>
      <c r="S13" s="38">
        <v>7.94</v>
      </c>
      <c r="T13" s="37">
        <f>SUMPRODUCT(LTA!J13:AN13,LTA!J$101:AN$101,LTA!J$103:AN$103)</f>
        <v>84.67</v>
      </c>
      <c r="U13" s="37">
        <f>SUMPRODUCT(LTA!J13:AN13,LTA!J$102:AN$102,LTA!J$103:AN$103)</f>
        <v>126.86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349.71</v>
      </c>
      <c r="AB13" s="75">
        <f>-STOA!N13</f>
        <v>0</v>
      </c>
      <c r="AC13">
        <f t="shared" si="0"/>
        <v>19.98269777105574</v>
      </c>
      <c r="AD13">
        <f t="shared" si="1"/>
        <v>2358.9098940212943</v>
      </c>
      <c r="AE13">
        <f>'IDT-1'!B13</f>
        <v>0</v>
      </c>
      <c r="AF13" s="24"/>
      <c r="AG13">
        <f t="shared" si="2"/>
        <v>2358.9098940212943</v>
      </c>
      <c r="AI13" s="34">
        <f>PXIL!H13</f>
        <v>0</v>
      </c>
      <c r="AJ13" s="34">
        <f>PXIL!N13</f>
        <v>0</v>
      </c>
      <c r="AK13" s="34">
        <f>RTM_IEX!H13</f>
        <v>191.55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11.377043999999998</v>
      </c>
      <c r="E14">
        <f>GT_NG!P14</f>
        <v>13.809693430656935</v>
      </c>
      <c r="F14">
        <f>GT_Spot!P14</f>
        <v>0</v>
      </c>
      <c r="G14">
        <f>PPCL_NG!P14</f>
        <v>43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116.99213339608687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1102.3837563802199</v>
      </c>
      <c r="P14" s="36">
        <v>118.6354831340897</v>
      </c>
      <c r="Q14" s="36">
        <v>38.330000000000005</v>
      </c>
      <c r="R14" s="38">
        <v>0</v>
      </c>
      <c r="S14" s="38">
        <v>7.94</v>
      </c>
      <c r="T14" s="37">
        <f>SUMPRODUCT(LTA!J14:AN14,LTA!J$101:AN$101,LTA!J$103:AN$103)</f>
        <v>83.99</v>
      </c>
      <c r="U14" s="37">
        <f>SUMPRODUCT(LTA!J14:AN14,LTA!J$102:AN$102,LTA!J$103:AN$103)</f>
        <v>125.26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349.71</v>
      </c>
      <c r="AB14" s="75">
        <f>-STOA!N14</f>
        <v>0</v>
      </c>
      <c r="AC14">
        <f t="shared" si="0"/>
        <v>19.717052126864843</v>
      </c>
      <c r="AD14">
        <f t="shared" si="1"/>
        <v>2327.5510582141883</v>
      </c>
      <c r="AE14">
        <f>'IDT-1'!B14</f>
        <v>0</v>
      </c>
      <c r="AF14" s="24"/>
      <c r="AG14">
        <f t="shared" si="2"/>
        <v>2327.5510582141883</v>
      </c>
      <c r="AI14" s="34">
        <f>PXIL!H14</f>
        <v>0</v>
      </c>
      <c r="AJ14" s="34">
        <f>PXIL!N14</f>
        <v>0</v>
      </c>
      <c r="AK14" s="34">
        <f>RTM_IEX!H14</f>
        <v>201.23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11.377043999999998</v>
      </c>
      <c r="E15">
        <f>GT_NG!P15</f>
        <v>13.411722272317405</v>
      </c>
      <c r="F15">
        <f>GT_Spot!P15</f>
        <v>0</v>
      </c>
      <c r="G15">
        <f>PPCL_NG!P15</f>
        <v>43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116.99213339608687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1102.2255547319269</v>
      </c>
      <c r="P15" s="36">
        <v>118.6354831340897</v>
      </c>
      <c r="Q15" s="36">
        <v>38.330000000000005</v>
      </c>
      <c r="R15" s="38">
        <v>0</v>
      </c>
      <c r="S15" s="38">
        <v>7.68</v>
      </c>
      <c r="T15" s="37">
        <f>SUMPRODUCT(LTA!J15:AN15,LTA!J$101:AN$101,LTA!J$103:AN$103)</f>
        <v>83.01</v>
      </c>
      <c r="U15" s="37">
        <f>SUMPRODUCT(LTA!J15:AN15,LTA!J$102:AN$102,LTA!J$103:AN$103)</f>
        <v>123.26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349.71</v>
      </c>
      <c r="AB15" s="75">
        <f>-STOA!N15</f>
        <v>0</v>
      </c>
      <c r="AC15">
        <f t="shared" si="0"/>
        <v>19.498180275289133</v>
      </c>
      <c r="AD15">
        <f t="shared" si="1"/>
        <v>2301.7137572591314</v>
      </c>
      <c r="AE15">
        <f>'IDT-1'!B15</f>
        <v>0</v>
      </c>
      <c r="AF15" s="24"/>
      <c r="AG15">
        <f t="shared" si="2"/>
        <v>2301.7137572591314</v>
      </c>
      <c r="AI15" s="34">
        <f>PXIL!H15</f>
        <v>0</v>
      </c>
      <c r="AJ15" s="34">
        <f>PXIL!N15</f>
        <v>0</v>
      </c>
      <c r="AK15" s="34">
        <f>RTM_IEX!H15</f>
        <v>178.97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11.377043999999998</v>
      </c>
      <c r="E16">
        <f>GT_NG!P16</f>
        <v>13.411722272317405</v>
      </c>
      <c r="F16">
        <f>GT_Spot!P16</f>
        <v>0</v>
      </c>
      <c r="G16">
        <f>PPCL_NG!P16</f>
        <v>43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116.99213339608687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1073.1314500237668</v>
      </c>
      <c r="P16" s="36">
        <v>118.6354831340897</v>
      </c>
      <c r="Q16" s="36">
        <v>38.330000000000005</v>
      </c>
      <c r="R16" s="38">
        <v>0</v>
      </c>
      <c r="S16" s="38">
        <v>7.68</v>
      </c>
      <c r="T16" s="37">
        <f>SUMPRODUCT(LTA!J16:AN16,LTA!J$101:AN$101,LTA!J$103:AN$103)</f>
        <v>82.34</v>
      </c>
      <c r="U16" s="37">
        <f>SUMPRODUCT(LTA!J16:AN16,LTA!J$102:AN$102,LTA!J$103:AN$103)</f>
        <v>121.86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349.71</v>
      </c>
      <c r="AB16" s="75">
        <f>-STOA!N16</f>
        <v>0</v>
      </c>
      <c r="AC16">
        <f t="shared" si="0"/>
        <v>19.171385795740587</v>
      </c>
      <c r="AD16">
        <f t="shared" si="1"/>
        <v>2263.1364470305198</v>
      </c>
      <c r="AE16">
        <f>'IDT-1'!B16</f>
        <v>0</v>
      </c>
      <c r="AF16" s="24"/>
      <c r="AG16">
        <f t="shared" si="2"/>
        <v>2263.1364470305198</v>
      </c>
      <c r="AI16" s="34">
        <f>PXIL!H16</f>
        <v>0</v>
      </c>
      <c r="AJ16" s="34">
        <f>PXIL!N16</f>
        <v>0</v>
      </c>
      <c r="AK16" s="34">
        <f>RTM_IEX!H16</f>
        <v>171.23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11.377043999999998</v>
      </c>
      <c r="E17">
        <f>GT_NG!P17</f>
        <v>13.411722272317405</v>
      </c>
      <c r="F17">
        <f>GT_Spot!P17</f>
        <v>0</v>
      </c>
      <c r="G17">
        <f>PPCL_NG!P17</f>
        <v>43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116.99213339608687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1083.0373763137259</v>
      </c>
      <c r="P17" s="36">
        <v>118.6354831340897</v>
      </c>
      <c r="Q17" s="36">
        <v>38.330000000000005</v>
      </c>
      <c r="R17" s="38">
        <v>0</v>
      </c>
      <c r="S17" s="38">
        <v>7.68</v>
      </c>
      <c r="T17" s="37">
        <f>SUMPRODUCT(LTA!J17:AN17,LTA!J$101:AN$101,LTA!J$103:AN$103)</f>
        <v>81.67</v>
      </c>
      <c r="U17" s="37">
        <f>SUMPRODUCT(LTA!J17:AN17,LTA!J$102:AN$102,LTA!J$103:AN$103)</f>
        <v>117.27000000000001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349.71</v>
      </c>
      <c r="AB17" s="75">
        <f>-STOA!N17</f>
        <v>0</v>
      </c>
      <c r="AC17">
        <f t="shared" si="0"/>
        <v>18.999151576576246</v>
      </c>
      <c r="AD17">
        <f t="shared" si="1"/>
        <v>2242.8046075396433</v>
      </c>
      <c r="AE17">
        <f>'IDT-1'!B17</f>
        <v>0</v>
      </c>
      <c r="AF17" s="24"/>
      <c r="AG17">
        <f t="shared" si="2"/>
        <v>2242.8046075396433</v>
      </c>
      <c r="AI17" s="34">
        <f>PXIL!H17</f>
        <v>0</v>
      </c>
      <c r="AJ17" s="34">
        <f>PXIL!N17</f>
        <v>0</v>
      </c>
      <c r="AK17" s="34">
        <f>RTM_IEX!H17</f>
        <v>146.08000000000001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11.377043999999998</v>
      </c>
      <c r="E18">
        <f>GT_NG!P18</f>
        <v>13.411722272317405</v>
      </c>
      <c r="F18">
        <f>GT_Spot!P18</f>
        <v>0</v>
      </c>
      <c r="G18">
        <f>PPCL_NG!P18</f>
        <v>43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116.99213339608687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1072.8598387634829</v>
      </c>
      <c r="P18" s="36">
        <v>118.6354831340897</v>
      </c>
      <c r="Q18" s="36">
        <v>38.330000000000005</v>
      </c>
      <c r="R18" s="38">
        <v>0</v>
      </c>
      <c r="S18" s="38">
        <v>7.68</v>
      </c>
      <c r="T18" s="37">
        <f>SUMPRODUCT(LTA!J18:AN18,LTA!J$101:AN$101,LTA!J$103:AN$103)</f>
        <v>80.67</v>
      </c>
      <c r="U18" s="37">
        <f>SUMPRODUCT(LTA!J18:AN18,LTA!J$102:AN$102,LTA!J$103:AN$103)</f>
        <v>116.17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349.71</v>
      </c>
      <c r="AB18" s="75">
        <f>-STOA!N18</f>
        <v>0</v>
      </c>
      <c r="AC18">
        <f t="shared" si="0"/>
        <v>18.839152261154204</v>
      </c>
      <c r="AD18">
        <f t="shared" si="1"/>
        <v>2223.9170693048227</v>
      </c>
      <c r="AE18">
        <f>'IDT-1'!B18</f>
        <v>0</v>
      </c>
      <c r="AF18" s="24"/>
      <c r="AG18">
        <f t="shared" si="2"/>
        <v>2223.9170693048227</v>
      </c>
      <c r="AI18" s="34">
        <f>PXIL!H18</f>
        <v>0</v>
      </c>
      <c r="AJ18" s="34">
        <f>PXIL!N18</f>
        <v>0</v>
      </c>
      <c r="AK18" s="34">
        <f>RTM_IEX!H18</f>
        <v>139.31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11.377043999999998</v>
      </c>
      <c r="E19">
        <f>GT_NG!P19</f>
        <v>13.411722272317405</v>
      </c>
      <c r="F19">
        <f>GT_Spot!P19</f>
        <v>0</v>
      </c>
      <c r="G19">
        <f>PPCL_NG!P19</f>
        <v>43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116.99213339608687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1057.7038218980088</v>
      </c>
      <c r="P19" s="36">
        <v>119.65544430061676</v>
      </c>
      <c r="Q19" s="36">
        <v>38.330000000000005</v>
      </c>
      <c r="R19" s="38">
        <v>0</v>
      </c>
      <c r="S19" s="38">
        <v>7.68</v>
      </c>
      <c r="T19" s="37">
        <f>SUMPRODUCT(LTA!J19:AN19,LTA!J$101:AN$101,LTA!J$103:AN$103)</f>
        <v>76.34</v>
      </c>
      <c r="U19" s="37">
        <f>SUMPRODUCT(LTA!J19:AN19,LTA!J$102:AN$102,LTA!J$103:AN$103)</f>
        <v>112.26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349.71</v>
      </c>
      <c r="AB19" s="75">
        <f>-STOA!N19</f>
        <v>0</v>
      </c>
      <c r="AC19">
        <f t="shared" si="0"/>
        <v>19.024993393283047</v>
      </c>
      <c r="AD19">
        <f t="shared" si="1"/>
        <v>2245.8551724737463</v>
      </c>
      <c r="AE19">
        <f>'IDT-1'!B19</f>
        <v>0</v>
      </c>
      <c r="AF19" s="24"/>
      <c r="AG19">
        <f t="shared" si="2"/>
        <v>2245.8551724737463</v>
      </c>
      <c r="AI19" s="34">
        <f>PXIL!H19</f>
        <v>0</v>
      </c>
      <c r="AJ19" s="34">
        <f>PXIL!N19</f>
        <v>0</v>
      </c>
      <c r="AK19" s="34">
        <f>RTM_IEX!H19</f>
        <v>183.81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11.377043999999998</v>
      </c>
      <c r="E20">
        <f>GT_NG!P20</f>
        <v>13.411722272317405</v>
      </c>
      <c r="F20">
        <f>GT_Spot!P20</f>
        <v>0</v>
      </c>
      <c r="G20">
        <f>PPCL_NG!P20</f>
        <v>43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116.99213339608687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1028.679527180675</v>
      </c>
      <c r="P20" s="36">
        <v>122.63533084596054</v>
      </c>
      <c r="Q20" s="36">
        <v>38.519999999999996</v>
      </c>
      <c r="R20" s="38">
        <v>0</v>
      </c>
      <c r="S20" s="38">
        <v>7.68</v>
      </c>
      <c r="T20" s="37">
        <f>SUMPRODUCT(LTA!J20:AN20,LTA!J$101:AN$101,LTA!J$103:AN$103)</f>
        <v>75.67</v>
      </c>
      <c r="U20" s="37">
        <f>SUMPRODUCT(LTA!J20:AN20,LTA!J$102:AN$102,LTA!J$103:AN$103)</f>
        <v>111.76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349.71</v>
      </c>
      <c r="AB20" s="75">
        <f>-STOA!N20</f>
        <v>0</v>
      </c>
      <c r="AC20">
        <f t="shared" si="0"/>
        <v>18.838644364638334</v>
      </c>
      <c r="AD20">
        <f t="shared" si="1"/>
        <v>2223.8571133304017</v>
      </c>
      <c r="AE20">
        <f>'IDT-1'!B20</f>
        <v>0</v>
      </c>
      <c r="AF20" s="24"/>
      <c r="AG20">
        <f t="shared" si="2"/>
        <v>2223.8571133304017</v>
      </c>
      <c r="AI20" s="34">
        <f>PXIL!H20</f>
        <v>0</v>
      </c>
      <c r="AJ20" s="34">
        <f>PXIL!N20</f>
        <v>0</v>
      </c>
      <c r="AK20" s="34">
        <f>RTM_IEX!H20</f>
        <v>188.65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11.377043999999998</v>
      </c>
      <c r="E21">
        <f>GT_NG!P21</f>
        <v>13.411722272317405</v>
      </c>
      <c r="F21">
        <f>GT_Spot!P21</f>
        <v>0</v>
      </c>
      <c r="G21">
        <f>PPCL_NG!P21</f>
        <v>43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116.99213339608687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1009.6032725555452</v>
      </c>
      <c r="P21" s="36">
        <v>118.63490268528464</v>
      </c>
      <c r="Q21" s="36">
        <v>38.519999999999996</v>
      </c>
      <c r="R21" s="38">
        <v>0</v>
      </c>
      <c r="S21" s="38">
        <v>7.68</v>
      </c>
      <c r="T21" s="37">
        <f>SUMPRODUCT(LTA!J21:AN21,LTA!J$101:AN$101,LTA!J$103:AN$103)</f>
        <v>71.010000000000005</v>
      </c>
      <c r="U21" s="37">
        <f>SUMPRODUCT(LTA!J21:AN21,LTA!J$102:AN$102,LTA!J$103:AN$103)</f>
        <v>101.76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349.71</v>
      </c>
      <c r="AB21" s="75">
        <f>-STOA!N21</f>
        <v>0</v>
      </c>
      <c r="AC21">
        <f t="shared" si="0"/>
        <v>18.49729622923757</v>
      </c>
      <c r="AD21">
        <f t="shared" si="1"/>
        <v>2183.5617786799967</v>
      </c>
      <c r="AE21">
        <f>'IDT-1'!B21</f>
        <v>0</v>
      </c>
      <c r="AF21" s="24"/>
      <c r="AG21">
        <f t="shared" si="2"/>
        <v>2183.5617786799967</v>
      </c>
      <c r="AI21" s="34">
        <f>PXIL!H21</f>
        <v>0</v>
      </c>
      <c r="AJ21" s="34">
        <f>PXIL!N21</f>
        <v>0</v>
      </c>
      <c r="AK21" s="34">
        <f>RTM_IEX!H21</f>
        <v>185.75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11.377043999999998</v>
      </c>
      <c r="E22">
        <f>GT_NG!P22</f>
        <v>13.411722272317405</v>
      </c>
      <c r="F22">
        <f>GT_Spot!P22</f>
        <v>0</v>
      </c>
      <c r="G22">
        <f>PPCL_NG!P22</f>
        <v>43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116.99213339608687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972.47429398769839</v>
      </c>
      <c r="P22" s="36">
        <v>118.63490268528464</v>
      </c>
      <c r="Q22" s="36">
        <v>38.519999999999996</v>
      </c>
      <c r="R22" s="38">
        <v>0</v>
      </c>
      <c r="S22" s="38">
        <v>7.68</v>
      </c>
      <c r="T22" s="37">
        <f>SUMPRODUCT(LTA!J22:AN22,LTA!J$101:AN$101,LTA!J$103:AN$103)</f>
        <v>70</v>
      </c>
      <c r="U22" s="37">
        <f>SUMPRODUCT(LTA!J22:AN22,LTA!J$102:AN$102,LTA!J$103:AN$103)</f>
        <v>101.76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349.71</v>
      </c>
      <c r="AB22" s="75">
        <f>-STOA!N22</f>
        <v>0</v>
      </c>
      <c r="AC22">
        <f t="shared" si="0"/>
        <v>18.331320809267655</v>
      </c>
      <c r="AD22">
        <f t="shared" si="1"/>
        <v>2163.9687755321197</v>
      </c>
      <c r="AE22">
        <f>'IDT-1'!B22</f>
        <v>0</v>
      </c>
      <c r="AF22" s="24"/>
      <c r="AG22">
        <f t="shared" si="2"/>
        <v>2163.9687755321197</v>
      </c>
      <c r="AI22" s="34">
        <f>PXIL!H22</f>
        <v>0</v>
      </c>
      <c r="AJ22" s="34">
        <f>PXIL!N22</f>
        <v>0</v>
      </c>
      <c r="AK22" s="34">
        <f>RTM_IEX!H22</f>
        <v>204.13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11.377043999999998</v>
      </c>
      <c r="E23">
        <f>GT_NG!P23</f>
        <v>13.411722272317405</v>
      </c>
      <c r="F23">
        <f>GT_Spot!P23</f>
        <v>0</v>
      </c>
      <c r="G23">
        <f>PPCL_NG!P23</f>
        <v>43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116.99213339608687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958.85154761837009</v>
      </c>
      <c r="P23" s="36">
        <v>118.6354831340897</v>
      </c>
      <c r="Q23" s="36">
        <v>38.330000000000005</v>
      </c>
      <c r="R23" s="38">
        <v>0</v>
      </c>
      <c r="S23" s="38">
        <v>7.68</v>
      </c>
      <c r="T23" s="37">
        <f>SUMPRODUCT(LTA!J23:AN23,LTA!J$101:AN$101,LTA!J$103:AN$103)</f>
        <v>63.09</v>
      </c>
      <c r="U23" s="37">
        <f>SUMPRODUCT(LTA!J23:AN23,LTA!J$102:AN$102,LTA!J$103:AN$103)</f>
        <v>96.05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349.71</v>
      </c>
      <c r="AB23" s="75">
        <f>-STOA!N23</f>
        <v>0</v>
      </c>
      <c r="AC23">
        <f t="shared" si="0"/>
        <v>18.052254615535254</v>
      </c>
      <c r="AD23">
        <f t="shared" si="1"/>
        <v>2131.0256758053288</v>
      </c>
      <c r="AE23">
        <f>'IDT-1'!B23</f>
        <v>0</v>
      </c>
      <c r="AF23" s="24"/>
      <c r="AG23">
        <f t="shared" si="2"/>
        <v>2131.0256758053288</v>
      </c>
      <c r="AI23" s="34">
        <f>PXIL!H23</f>
        <v>0</v>
      </c>
      <c r="AJ23" s="34">
        <f>PXIL!N23</f>
        <v>0</v>
      </c>
      <c r="AK23" s="34">
        <f>RTM_IEX!H23</f>
        <v>197.34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11.377043999999998</v>
      </c>
      <c r="E24">
        <f>GT_NG!P24</f>
        <v>13.411722272317405</v>
      </c>
      <c r="F24">
        <f>GT_Spot!P24</f>
        <v>0</v>
      </c>
      <c r="G24">
        <f>PPCL_NG!P24</f>
        <v>43</v>
      </c>
      <c r="H24">
        <f>PPCL_Spot!P24</f>
        <v>0</v>
      </c>
      <c r="I24">
        <f>Bawana_NG!P24</f>
        <v>134.60508830183173</v>
      </c>
      <c r="J24">
        <f>Bawana_RLNG!P24</f>
        <v>0</v>
      </c>
      <c r="K24">
        <f>Bawana_Spot!P24</f>
        <v>116.99213339608687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963.75692264149768</v>
      </c>
      <c r="P24" s="36">
        <v>118.63520181185797</v>
      </c>
      <c r="Q24" s="36">
        <v>24.18</v>
      </c>
      <c r="R24" s="38">
        <v>0</v>
      </c>
      <c r="S24" s="38">
        <v>7.68</v>
      </c>
      <c r="T24" s="37">
        <f>SUMPRODUCT(LTA!J24:AN24,LTA!J$101:AN$101,LTA!J$103:AN$103)</f>
        <v>63.03</v>
      </c>
      <c r="U24" s="37">
        <f>SUMPRODUCT(LTA!J24:AN24,LTA!J$102:AN$102,LTA!J$103:AN$103)</f>
        <v>95.55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349.71</v>
      </c>
      <c r="AB24" s="75">
        <f>-STOA!N24</f>
        <v>0</v>
      </c>
      <c r="AC24">
        <f t="shared" si="0"/>
        <v>17.896772144358167</v>
      </c>
      <c r="AD24">
        <f t="shared" si="1"/>
        <v>2112.6713402792334</v>
      </c>
      <c r="AE24">
        <f>'IDT-1'!B24</f>
        <v>0</v>
      </c>
      <c r="AF24" s="24"/>
      <c r="AG24">
        <f t="shared" si="2"/>
        <v>2112.6713402792334</v>
      </c>
      <c r="AI24" s="34">
        <f>PXIL!H24</f>
        <v>0</v>
      </c>
      <c r="AJ24" s="34">
        <f>PXIL!N24</f>
        <v>0</v>
      </c>
      <c r="AK24" s="34">
        <f>RTM_IEX!H24</f>
        <v>188.64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11.377043999999998</v>
      </c>
      <c r="E25">
        <f>GT_NG!P25</f>
        <v>13.411722272317405</v>
      </c>
      <c r="F25">
        <f>GT_Spot!P25</f>
        <v>0</v>
      </c>
      <c r="G25">
        <f>PPCL_NG!P25</f>
        <v>43</v>
      </c>
      <c r="H25">
        <f>PPCL_Spot!P25</f>
        <v>0</v>
      </c>
      <c r="I25">
        <f>Bawana_NG!P25</f>
        <v>134.60508830183173</v>
      </c>
      <c r="J25">
        <f>Bawana_RLNG!P25</f>
        <v>0</v>
      </c>
      <c r="K25">
        <f>Bawana_Spot!P25</f>
        <v>116.99213339608687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960.8354995197875</v>
      </c>
      <c r="P25" s="36">
        <v>118.63520181185797</v>
      </c>
      <c r="Q25" s="36">
        <v>14.51</v>
      </c>
      <c r="R25" s="38">
        <v>0</v>
      </c>
      <c r="S25" s="38">
        <v>7.68</v>
      </c>
      <c r="T25" s="37">
        <f>SUMPRODUCT(LTA!J25:AN25,LTA!J$101:AN$101,LTA!J$103:AN$103)</f>
        <v>78.150000000000006</v>
      </c>
      <c r="U25" s="37">
        <f>SUMPRODUCT(LTA!J25:AN25,LTA!J$102:AN$102,LTA!J$103:AN$103)</f>
        <v>95.05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349.71</v>
      </c>
      <c r="AB25" s="75">
        <f>-STOA!N25</f>
        <v>0</v>
      </c>
      <c r="AC25">
        <f t="shared" si="0"/>
        <v>17.523716190135804</v>
      </c>
      <c r="AD25">
        <f t="shared" si="1"/>
        <v>2068.6329731117457</v>
      </c>
      <c r="AE25">
        <f>'IDT-1'!B25</f>
        <v>0</v>
      </c>
      <c r="AF25" s="24"/>
      <c r="AG25">
        <f t="shared" si="2"/>
        <v>2068.6329731117457</v>
      </c>
      <c r="AI25" s="34">
        <f>PXIL!H25</f>
        <v>0</v>
      </c>
      <c r="AJ25" s="34">
        <f>PXIL!N25</f>
        <v>0</v>
      </c>
      <c r="AK25" s="34">
        <f>RTM_IEX!H25</f>
        <v>142.19999999999999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11.377043999999998</v>
      </c>
      <c r="E26">
        <f>GT_NG!P26</f>
        <v>13.411722272317405</v>
      </c>
      <c r="F26">
        <f>GT_Spot!P26</f>
        <v>0</v>
      </c>
      <c r="G26">
        <f>PPCL_NG!P26</f>
        <v>43</v>
      </c>
      <c r="H26">
        <f>PPCL_Spot!P26</f>
        <v>0</v>
      </c>
      <c r="I26">
        <f>Bawana_NG!P26</f>
        <v>134.60508830183173</v>
      </c>
      <c r="J26">
        <f>Bawana_RLNG!P26</f>
        <v>0</v>
      </c>
      <c r="K26">
        <f>Bawana_Spot!P26</f>
        <v>116.99213339608687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959.2713416628759</v>
      </c>
      <c r="P26" s="36">
        <v>87.065520629694404</v>
      </c>
      <c r="Q26" s="36">
        <v>14.51</v>
      </c>
      <c r="R26" s="38">
        <v>0</v>
      </c>
      <c r="S26" s="38">
        <v>7.68</v>
      </c>
      <c r="T26" s="37">
        <f>SUMPRODUCT(LTA!J26:AN26,LTA!J$101:AN$101,LTA!J$103:AN$103)</f>
        <v>77.77</v>
      </c>
      <c r="U26" s="37">
        <f>SUMPRODUCT(LTA!J26:AN26,LTA!J$102:AN$102,LTA!J$103:AN$103)</f>
        <v>94.55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349.71</v>
      </c>
      <c r="AB26" s="75">
        <f>-STOA!N26</f>
        <v>0</v>
      </c>
      <c r="AC26">
        <f t="shared" si="0"/>
        <v>17.286803942207573</v>
      </c>
      <c r="AD26">
        <f t="shared" si="1"/>
        <v>2040.6660463205988</v>
      </c>
      <c r="AE26">
        <f>'IDT-1'!B26</f>
        <v>0</v>
      </c>
      <c r="AF26" s="24"/>
      <c r="AG26">
        <f t="shared" si="2"/>
        <v>2040.6660463205988</v>
      </c>
      <c r="AI26" s="34">
        <f>PXIL!H26</f>
        <v>0</v>
      </c>
      <c r="AJ26" s="34">
        <f>PXIL!N26</f>
        <v>0</v>
      </c>
      <c r="AK26" s="34">
        <f>RTM_IEX!H26</f>
        <v>148.01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11.377043999999998</v>
      </c>
      <c r="E27">
        <f>GT_NG!P27</f>
        <v>13.809693430656935</v>
      </c>
      <c r="F27">
        <f>GT_Spot!P27</f>
        <v>0</v>
      </c>
      <c r="G27">
        <f>PPCL_NG!P27</f>
        <v>43</v>
      </c>
      <c r="H27">
        <f>PPCL_Spot!P27</f>
        <v>0</v>
      </c>
      <c r="I27">
        <f>Bawana_NG!P27</f>
        <v>134.60508830183173</v>
      </c>
      <c r="J27">
        <f>Bawana_RLNG!P27</f>
        <v>0</v>
      </c>
      <c r="K27">
        <f>Bawana_Spot!P27</f>
        <v>116.99213339608687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1034.7445625800269</v>
      </c>
      <c r="P27" s="36">
        <v>118.6354831340897</v>
      </c>
      <c r="Q27" s="36">
        <v>26.43</v>
      </c>
      <c r="R27" s="38">
        <v>0.33</v>
      </c>
      <c r="S27" s="38">
        <v>7.68</v>
      </c>
      <c r="T27" s="37">
        <f>SUMPRODUCT(LTA!J27:AN27,LTA!J$101:AN$101,LTA!J$103:AN$103)</f>
        <v>82.72</v>
      </c>
      <c r="U27" s="37">
        <f>SUMPRODUCT(LTA!J27:AN27,LTA!J$102:AN$102,LTA!J$103:AN$103)</f>
        <v>105.55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349.76</v>
      </c>
      <c r="AB27" s="75">
        <f>-STOA!N27</f>
        <v>0</v>
      </c>
      <c r="AC27">
        <f t="shared" si="0"/>
        <v>17.223981640678613</v>
      </c>
      <c r="AD27">
        <f t="shared" si="1"/>
        <v>2033.2500232020138</v>
      </c>
      <c r="AE27">
        <f>'IDT-1'!B27</f>
        <v>0</v>
      </c>
      <c r="AF27" s="24"/>
      <c r="AG27">
        <f t="shared" si="2"/>
        <v>2033.2500232020138</v>
      </c>
      <c r="AI27" s="34">
        <f>PXIL!H27</f>
        <v>0</v>
      </c>
      <c r="AJ27" s="34">
        <f>PXIL!N27</f>
        <v>0</v>
      </c>
      <c r="AK27" s="34">
        <f>RTM_IEX!H27</f>
        <v>4.84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11.377043999999998</v>
      </c>
      <c r="E28">
        <f>GT_NG!P28</f>
        <v>13.809693430656935</v>
      </c>
      <c r="F28">
        <f>GT_Spot!P28</f>
        <v>0</v>
      </c>
      <c r="G28">
        <f>PPCL_NG!P28</f>
        <v>43</v>
      </c>
      <c r="H28">
        <f>PPCL_Spot!P28</f>
        <v>0</v>
      </c>
      <c r="I28">
        <f>Bawana_NG!P28</f>
        <v>134.60508830183173</v>
      </c>
      <c r="J28">
        <f>Bawana_RLNG!P28</f>
        <v>0</v>
      </c>
      <c r="K28">
        <f>Bawana_Spot!P28</f>
        <v>116.99213339608687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1053.0902108132072</v>
      </c>
      <c r="P28" s="36">
        <v>105.68548314030512</v>
      </c>
      <c r="Q28" s="36">
        <v>26.43</v>
      </c>
      <c r="R28" s="38">
        <v>2.17</v>
      </c>
      <c r="S28" s="38">
        <v>7.68</v>
      </c>
      <c r="T28" s="37">
        <f>SUMPRODUCT(LTA!J28:AN28,LTA!J$101:AN$101,LTA!J$103:AN$103)</f>
        <v>89.93</v>
      </c>
      <c r="U28" s="37">
        <f>SUMPRODUCT(LTA!J28:AN28,LTA!J$102:AN$102,LTA!J$103:AN$103)</f>
        <v>104.05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349.76</v>
      </c>
      <c r="AB28" s="75">
        <f>-STOA!N28</f>
        <v>0</v>
      </c>
      <c r="AC28">
        <f t="shared" si="0"/>
        <v>17.520790344461542</v>
      </c>
      <c r="AD28">
        <f t="shared" si="1"/>
        <v>2014.0588627376264</v>
      </c>
      <c r="AE28">
        <f>'IDT-1'!B28</f>
        <v>0</v>
      </c>
      <c r="AF28" s="24"/>
      <c r="AG28">
        <f t="shared" si="2"/>
        <v>2014.0588627376264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11.377043999999998</v>
      </c>
      <c r="E29">
        <f>GT_NG!P29</f>
        <v>13.809693430656935</v>
      </c>
      <c r="F29">
        <f>GT_Spot!P29</f>
        <v>0</v>
      </c>
      <c r="G29">
        <f>PPCL_NG!P29</f>
        <v>43</v>
      </c>
      <c r="H29">
        <f>PPCL_Spot!P29</f>
        <v>0</v>
      </c>
      <c r="I29">
        <f>Bawana_NG!P29</f>
        <v>134.60508830183173</v>
      </c>
      <c r="J29">
        <f>Bawana_RLNG!P29</f>
        <v>0</v>
      </c>
      <c r="K29">
        <f>Bawana_Spot!P29</f>
        <v>116.99213339608687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1054.3222707192426</v>
      </c>
      <c r="P29" s="36">
        <v>118.63474928081435</v>
      </c>
      <c r="Q29" s="36">
        <v>38.33</v>
      </c>
      <c r="R29" s="38">
        <v>19.940000000000005</v>
      </c>
      <c r="S29" s="38">
        <v>4.3</v>
      </c>
      <c r="T29" s="37">
        <f>SUMPRODUCT(LTA!J29:AN29,LTA!J$101:AN$101,LTA!J$103:AN$103)</f>
        <v>86.59</v>
      </c>
      <c r="U29" s="37">
        <f>SUMPRODUCT(LTA!J29:AN29,LTA!J$102:AN$102,LTA!J$103:AN$103)</f>
        <v>87.54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349.76</v>
      </c>
      <c r="AB29" s="75">
        <f>-STOA!N29</f>
        <v>0</v>
      </c>
      <c r="AC29">
        <f t="shared" si="0"/>
        <v>18.507240624841867</v>
      </c>
      <c r="AD29">
        <f t="shared" si="1"/>
        <v>1937.6937385037904</v>
      </c>
      <c r="AE29">
        <f>'IDT-1'!B29</f>
        <v>0</v>
      </c>
      <c r="AF29" s="24"/>
      <c r="AG29">
        <f t="shared" si="2"/>
        <v>1937.6937385037904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-123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11.377043999999998</v>
      </c>
      <c r="E30">
        <f>GT_NG!P30</f>
        <v>13.809693430656935</v>
      </c>
      <c r="F30">
        <f>GT_Spot!P30</f>
        <v>0</v>
      </c>
      <c r="G30">
        <f>PPCL_NG!P30</f>
        <v>43</v>
      </c>
      <c r="H30">
        <f>PPCL_Spot!P30</f>
        <v>0</v>
      </c>
      <c r="I30">
        <f>Bawana_NG!P30</f>
        <v>134.60508830183173</v>
      </c>
      <c r="J30">
        <f>Bawana_RLNG!P30</f>
        <v>0</v>
      </c>
      <c r="K30">
        <f>Bawana_Spot!P30</f>
        <v>116.99213339608687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998.16967485661939</v>
      </c>
      <c r="P30" s="36">
        <v>118.63474928081435</v>
      </c>
      <c r="Q30" s="36">
        <v>14.51</v>
      </c>
      <c r="R30" s="38">
        <v>24.775498637602183</v>
      </c>
      <c r="S30" s="38">
        <v>4.3</v>
      </c>
      <c r="T30" s="37">
        <f>SUMPRODUCT(LTA!J30:AN30,LTA!J$101:AN$101,LTA!J$103:AN$103)</f>
        <v>101.64</v>
      </c>
      <c r="U30" s="37">
        <f>SUMPRODUCT(LTA!J30:AN30,LTA!J$102:AN$102,LTA!J$103:AN$103)</f>
        <v>87.04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349.76</v>
      </c>
      <c r="AB30" s="75">
        <f>-STOA!N30</f>
        <v>0</v>
      </c>
      <c r="AC30">
        <f t="shared" si="0"/>
        <v>17.795001222754351</v>
      </c>
      <c r="AD30">
        <f t="shared" si="1"/>
        <v>1901.8188806808571</v>
      </c>
      <c r="AE30">
        <f>'IDT-1'!B30</f>
        <v>0</v>
      </c>
      <c r="AF30" s="24"/>
      <c r="AG30">
        <f t="shared" si="2"/>
        <v>1901.8188806808571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-99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11.377043999999998</v>
      </c>
      <c r="E31">
        <f>GT_NG!P31</f>
        <v>14.292561044860877</v>
      </c>
      <c r="F31">
        <f>GT_Spot!P31</f>
        <v>0</v>
      </c>
      <c r="G31">
        <f>PPCL_NG!P31</f>
        <v>43</v>
      </c>
      <c r="H31">
        <f>PPCL_Spot!P31</f>
        <v>0</v>
      </c>
      <c r="I31">
        <f>Bawana_NG!P31</f>
        <v>134.60508830183173</v>
      </c>
      <c r="J31">
        <f>Bawana_RLNG!P31</f>
        <v>0</v>
      </c>
      <c r="K31">
        <f>Bawana_Spot!P31</f>
        <v>116.99213339608687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999.59872253552112</v>
      </c>
      <c r="P31" s="36">
        <v>58.037127585865584</v>
      </c>
      <c r="Q31" s="36">
        <v>13.277712316968131</v>
      </c>
      <c r="R31" s="38">
        <v>32.46</v>
      </c>
      <c r="S31" s="38">
        <v>5.81</v>
      </c>
      <c r="T31" s="37">
        <f>SUMPRODUCT(LTA!J31:AN31,LTA!J$101:AN$101,LTA!J$103:AN$103)</f>
        <v>120.42</v>
      </c>
      <c r="U31" s="37">
        <f>SUMPRODUCT(LTA!J31:AN31,LTA!J$102:AN$102,LTA!J$103:AN$103)</f>
        <v>92.04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</v>
      </c>
      <c r="AA31" s="75">
        <f>STOA!H31</f>
        <v>349.86</v>
      </c>
      <c r="AB31" s="75">
        <f>-STOA!N31</f>
        <v>0</v>
      </c>
      <c r="AC31">
        <f t="shared" si="0"/>
        <v>17.535631252985986</v>
      </c>
      <c r="AD31">
        <f t="shared" si="1"/>
        <v>1879.2347579281484</v>
      </c>
      <c r="AE31">
        <f>'IDT-1'!B31</f>
        <v>0</v>
      </c>
      <c r="AF31" s="24"/>
      <c r="AG31">
        <f t="shared" si="2"/>
        <v>1879.2347579281484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11.377043999999998</v>
      </c>
      <c r="E32">
        <f>GT_NG!P32</f>
        <v>14.292561044860877</v>
      </c>
      <c r="F32">
        <f>GT_Spot!P32</f>
        <v>0</v>
      </c>
      <c r="G32">
        <f>PPCL_NG!P32</f>
        <v>43</v>
      </c>
      <c r="H32">
        <f>PPCL_Spot!P32</f>
        <v>0</v>
      </c>
      <c r="I32">
        <f>Bawana_NG!P32</f>
        <v>134.60508830183173</v>
      </c>
      <c r="J32">
        <f>Bawana_RLNG!P32</f>
        <v>0</v>
      </c>
      <c r="K32">
        <f>Bawana_Spot!P32</f>
        <v>116.99213339608687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1003.2939482269569</v>
      </c>
      <c r="P32" s="36">
        <v>58.037127585865584</v>
      </c>
      <c r="Q32" s="36">
        <v>14.51</v>
      </c>
      <c r="R32" s="38">
        <v>35.499999999999993</v>
      </c>
      <c r="S32" s="38">
        <v>5.81</v>
      </c>
      <c r="T32" s="37">
        <f>SUMPRODUCT(LTA!J32:AN32,LTA!J$101:AN$101,LTA!J$103:AN$103)</f>
        <v>152.79000000000002</v>
      </c>
      <c r="U32" s="37">
        <f>SUMPRODUCT(LTA!J32:AN32,LTA!J$102:AN$102,LTA!J$103:AN$103)</f>
        <v>91.04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-37</v>
      </c>
      <c r="AA32" s="75">
        <f>STOA!H32</f>
        <v>349.86</v>
      </c>
      <c r="AB32" s="75">
        <f>-STOA!N32</f>
        <v>0</v>
      </c>
      <c r="AC32">
        <f t="shared" si="0"/>
        <v>18.213383832051967</v>
      </c>
      <c r="AD32">
        <f t="shared" si="1"/>
        <v>1876.8945187235499</v>
      </c>
      <c r="AE32">
        <f>'IDT-1'!B32</f>
        <v>0</v>
      </c>
      <c r="AF32" s="24"/>
      <c r="AG32">
        <f t="shared" si="2"/>
        <v>1876.8945187235499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-99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11.377043999999998</v>
      </c>
      <c r="E33">
        <f>GT_NG!P33</f>
        <v>14.292561044860877</v>
      </c>
      <c r="F33">
        <f>GT_Spot!P33</f>
        <v>0</v>
      </c>
      <c r="G33">
        <f>PPCL_NG!P33</f>
        <v>43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116.99213339608687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977.03006426326317</v>
      </c>
      <c r="P33" s="36">
        <v>58.037127585865584</v>
      </c>
      <c r="Q33" s="36">
        <v>14.51</v>
      </c>
      <c r="R33" s="38">
        <v>39.999999999999993</v>
      </c>
      <c r="S33" s="38">
        <v>3.68</v>
      </c>
      <c r="T33" s="37">
        <f>SUMPRODUCT(LTA!J33:AN33,LTA!J$101:AN$101,LTA!J$103:AN$103)</f>
        <v>186.82</v>
      </c>
      <c r="U33" s="37">
        <f>SUMPRODUCT(LTA!J33:AN33,LTA!J$102:AN$102,LTA!J$103:AN$103)</f>
        <v>89.54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-81</v>
      </c>
      <c r="AA33" s="75">
        <f>STOA!H33</f>
        <v>291.82</v>
      </c>
      <c r="AB33" s="75">
        <f>-STOA!N33</f>
        <v>0</v>
      </c>
      <c r="AC33">
        <f t="shared" si="0"/>
        <v>18.332115401689563</v>
      </c>
      <c r="AD33">
        <f t="shared" si="1"/>
        <v>1764.3768148883867</v>
      </c>
      <c r="AE33">
        <f>'IDT-1'!B33</f>
        <v>0</v>
      </c>
      <c r="AF33" s="24"/>
      <c r="AG33">
        <f t="shared" si="2"/>
        <v>1764.3768148883867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-118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11.377043999999998</v>
      </c>
      <c r="E34">
        <f>GT_NG!P34</f>
        <v>14.292561044860877</v>
      </c>
      <c r="F34">
        <f>GT_Spot!P34</f>
        <v>0</v>
      </c>
      <c r="G34">
        <f>PPCL_NG!P34</f>
        <v>43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116.99213339608687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964.4681602434797</v>
      </c>
      <c r="P34" s="36">
        <v>60</v>
      </c>
      <c r="Q34" s="36">
        <v>16.049999999999997</v>
      </c>
      <c r="R34" s="38">
        <v>39.999999999999993</v>
      </c>
      <c r="S34" s="38">
        <v>3.68</v>
      </c>
      <c r="T34" s="37">
        <f>SUMPRODUCT(LTA!J34:AN34,LTA!J$101:AN$101,LTA!J$103:AN$103)</f>
        <v>228.16</v>
      </c>
      <c r="U34" s="37">
        <f>SUMPRODUCT(LTA!J34:AN34,LTA!J$102:AN$102,LTA!J$103:AN$103)</f>
        <v>88.05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-155</v>
      </c>
      <c r="AA34" s="75">
        <f>STOA!H34</f>
        <v>291.82</v>
      </c>
      <c r="AB34" s="75">
        <f>-STOA!N34</f>
        <v>0</v>
      </c>
      <c r="AC34">
        <f t="shared" si="0"/>
        <v>18.963490476097231</v>
      </c>
      <c r="AD34">
        <f t="shared" si="1"/>
        <v>1750.5364082083302</v>
      </c>
      <c r="AE34">
        <f>'IDT-1'!B34</f>
        <v>0</v>
      </c>
      <c r="AF34" s="24"/>
      <c r="AG34">
        <f t="shared" si="2"/>
        <v>1750.5364082083302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11.377043999999998</v>
      </c>
      <c r="E35">
        <f>GT_NG!P35</f>
        <v>14.292561044860877</v>
      </c>
      <c r="F35">
        <f>GT_Spot!P35</f>
        <v>0</v>
      </c>
      <c r="G35">
        <f>PPCL_NG!P35</f>
        <v>43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116.99213339608687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926.83318750763362</v>
      </c>
      <c r="P35" s="36">
        <v>58.77</v>
      </c>
      <c r="Q35" s="36">
        <v>14.509999999999996</v>
      </c>
      <c r="R35" s="38">
        <v>42.999999999999993</v>
      </c>
      <c r="S35" s="38">
        <v>3.68</v>
      </c>
      <c r="T35" s="37">
        <f>SUMPRODUCT(LTA!J35:AN35,LTA!J$101:AN$101,LTA!J$103:AN$103)</f>
        <v>274.85000000000002</v>
      </c>
      <c r="U35" s="37">
        <f>SUMPRODUCT(LTA!J35:AN35,LTA!J$102:AN$102,LTA!J$103:AN$103)</f>
        <v>87.05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-164</v>
      </c>
      <c r="AA35" s="75">
        <f>STOA!H35</f>
        <v>292.15999999999997</v>
      </c>
      <c r="AB35" s="75">
        <f>-STOA!N35</f>
        <v>0</v>
      </c>
      <c r="AC35">
        <f t="shared" si="0"/>
        <v>18.654738607496117</v>
      </c>
      <c r="AD35">
        <f t="shared" si="1"/>
        <v>1804.4701873410852</v>
      </c>
      <c r="AE35">
        <f>'IDT-1'!B35</f>
        <v>0</v>
      </c>
      <c r="AF35" s="24"/>
      <c r="AG35">
        <f t="shared" si="2"/>
        <v>1804.4701873410852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-34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11.377043999999998</v>
      </c>
      <c r="E36">
        <f>GT_NG!P36</f>
        <v>14.292561044860877</v>
      </c>
      <c r="F36">
        <f>GT_Spot!P36</f>
        <v>0</v>
      </c>
      <c r="G36">
        <f>PPCL_NG!P36</f>
        <v>43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116.99213339608687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914.86597840494323</v>
      </c>
      <c r="P36" s="36">
        <v>58.72</v>
      </c>
      <c r="Q36" s="36">
        <v>14.509999999999996</v>
      </c>
      <c r="R36" s="38">
        <v>43</v>
      </c>
      <c r="S36" s="38">
        <v>3.68</v>
      </c>
      <c r="T36" s="37">
        <f>SUMPRODUCT(LTA!J36:AN36,LTA!J$101:AN$101,LTA!J$103:AN$103)</f>
        <v>317.01</v>
      </c>
      <c r="U36" s="37">
        <f>SUMPRODUCT(LTA!J36:AN36,LTA!J$102:AN$102,LTA!J$103:AN$103)</f>
        <v>85.55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-178</v>
      </c>
      <c r="AA36" s="75">
        <f>STOA!H36</f>
        <v>292.15999999999997</v>
      </c>
      <c r="AB36" s="75">
        <f>-STOA!N36</f>
        <v>0</v>
      </c>
      <c r="AC36">
        <f t="shared" si="0"/>
        <v>19.132530467330412</v>
      </c>
      <c r="AD36">
        <f t="shared" si="1"/>
        <v>1804.6351863785603</v>
      </c>
      <c r="AE36">
        <f>'IDT-1'!B36</f>
        <v>0</v>
      </c>
      <c r="AF36" s="24"/>
      <c r="AG36">
        <f t="shared" si="2"/>
        <v>1804.6351863785603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-48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11.377043999999998</v>
      </c>
      <c r="E37">
        <f>GT_NG!P37</f>
        <v>14.292561044860877</v>
      </c>
      <c r="F37">
        <f>GT_Spot!P37</f>
        <v>0</v>
      </c>
      <c r="G37">
        <f>PPCL_NG!P37</f>
        <v>43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116.99213339608687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922.44774417704161</v>
      </c>
      <c r="P37" s="36">
        <v>58.625269687162898</v>
      </c>
      <c r="Q37" s="36">
        <v>14.509999999999996</v>
      </c>
      <c r="R37" s="38">
        <v>43</v>
      </c>
      <c r="S37" s="38">
        <v>3.68</v>
      </c>
      <c r="T37" s="37">
        <f>SUMPRODUCT(LTA!J37:AN37,LTA!J$101:AN$101,LTA!J$103:AN$103)</f>
        <v>344.65999999999997</v>
      </c>
      <c r="U37" s="37">
        <f>SUMPRODUCT(LTA!J37:AN37,LTA!J$102:AN$102,LTA!J$103:AN$103)</f>
        <v>70.55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-200</v>
      </c>
      <c r="AA37" s="75">
        <f>STOA!H37</f>
        <v>292.15999999999997</v>
      </c>
      <c r="AB37" s="75">
        <f>-STOA!N37</f>
        <v>0</v>
      </c>
      <c r="AC37">
        <f t="shared" si="0"/>
        <v>19.589700927834436</v>
      </c>
      <c r="AD37">
        <f t="shared" si="1"/>
        <v>1790.3150513773178</v>
      </c>
      <c r="AE37">
        <f>'IDT-1'!B37</f>
        <v>0</v>
      </c>
      <c r="AF37" s="24"/>
      <c r="AG37">
        <f t="shared" si="2"/>
        <v>1790.3150513773178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11.377043999999998</v>
      </c>
      <c r="E38">
        <f>GT_NG!P38</f>
        <v>14.292561044860877</v>
      </c>
      <c r="F38">
        <f>GT_Spot!P38</f>
        <v>0</v>
      </c>
      <c r="G38">
        <f>PPCL_NG!P38</f>
        <v>43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116.99213339608687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922.44774417704161</v>
      </c>
      <c r="P38" s="36">
        <v>58.625269687162898</v>
      </c>
      <c r="Q38" s="36">
        <v>14.509999999999996</v>
      </c>
      <c r="R38" s="38">
        <v>43</v>
      </c>
      <c r="S38" s="38">
        <v>3.68</v>
      </c>
      <c r="T38" s="37">
        <f>SUMPRODUCT(LTA!J38:AN38,LTA!J$101:AN$101,LTA!J$103:AN$103)</f>
        <v>381.75</v>
      </c>
      <c r="U38" s="37">
        <f>SUMPRODUCT(LTA!J38:AN38,LTA!J$102:AN$102,LTA!J$103:AN$103)</f>
        <v>70.56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-224</v>
      </c>
      <c r="AA38" s="75">
        <f>STOA!H38</f>
        <v>292.15999999999997</v>
      </c>
      <c r="AB38" s="75">
        <f>-STOA!N38</f>
        <v>0</v>
      </c>
      <c r="AC38">
        <f t="shared" si="0"/>
        <v>20.079235240057102</v>
      </c>
      <c r="AD38">
        <f t="shared" si="1"/>
        <v>1805.9255170650949</v>
      </c>
      <c r="AE38">
        <f>'IDT-1'!B38</f>
        <v>0</v>
      </c>
      <c r="AF38" s="24"/>
      <c r="AG38">
        <f t="shared" si="2"/>
        <v>1805.9255170650949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-57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11.260228</v>
      </c>
      <c r="E39">
        <f>GT_NG!P39</f>
        <v>14.172118114707553</v>
      </c>
      <c r="F39">
        <f>GT_Spot!P39</f>
        <v>0</v>
      </c>
      <c r="G39">
        <f>PPCL_NG!P39</f>
        <v>43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116.99213339608687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906.52607949845878</v>
      </c>
      <c r="P39" s="36">
        <v>75.8</v>
      </c>
      <c r="Q39" s="36">
        <v>14.509999999999996</v>
      </c>
      <c r="R39" s="38">
        <v>43</v>
      </c>
      <c r="S39" s="38">
        <v>3.68</v>
      </c>
      <c r="T39" s="37">
        <f>SUMPRODUCT(LTA!J39:AN39,LTA!J$101:AN$101,LTA!J$103:AN$103)</f>
        <v>417.78000000000003</v>
      </c>
      <c r="U39" s="37">
        <f>SUMPRODUCT(LTA!J39:AN39,LTA!J$102:AN$102,LTA!J$103:AN$103)</f>
        <v>73.17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-245</v>
      </c>
      <c r="AA39" s="75">
        <f>STOA!H39</f>
        <v>292.15999999999997</v>
      </c>
      <c r="AB39" s="75">
        <f>-STOA!N39</f>
        <v>0</v>
      </c>
      <c r="AC39">
        <f t="shared" si="0"/>
        <v>20.403872858646668</v>
      </c>
      <c r="AD39">
        <f t="shared" si="1"/>
        <v>1846.2566861506064</v>
      </c>
      <c r="AE39">
        <f>'IDT-1'!B39</f>
        <v>0</v>
      </c>
      <c r="AF39" s="24"/>
      <c r="AG39">
        <f t="shared" si="2"/>
        <v>1846.2566861506064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11.260228</v>
      </c>
      <c r="E40">
        <f>GT_NG!P40</f>
        <v>14.172118114707553</v>
      </c>
      <c r="F40">
        <f>GT_Spot!P40</f>
        <v>0</v>
      </c>
      <c r="G40">
        <f>PPCL_NG!P40</f>
        <v>43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116.99213339608687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901.52776616030951</v>
      </c>
      <c r="P40" s="36">
        <v>74.849999999999994</v>
      </c>
      <c r="Q40" s="36">
        <v>14.509999999999996</v>
      </c>
      <c r="R40" s="38">
        <v>43</v>
      </c>
      <c r="S40" s="38">
        <v>3.68</v>
      </c>
      <c r="T40" s="37">
        <f>SUMPRODUCT(LTA!J40:AN40,LTA!J$101:AN$101,LTA!J$103:AN$103)</f>
        <v>453.30000000000007</v>
      </c>
      <c r="U40" s="37">
        <f>SUMPRODUCT(LTA!J40:AN40,LTA!J$102:AN$102,LTA!J$103:AN$103)</f>
        <v>71.27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-234</v>
      </c>
      <c r="AA40" s="75">
        <f>STOA!H40</f>
        <v>292.15999999999997</v>
      </c>
      <c r="AB40" s="75">
        <f>-STOA!N40</f>
        <v>0</v>
      </c>
      <c r="AC40">
        <f t="shared" si="0"/>
        <v>20.500776503007984</v>
      </c>
      <c r="AD40">
        <f t="shared" si="1"/>
        <v>1889.831469168096</v>
      </c>
      <c r="AE40">
        <f>'IDT-1'!B40</f>
        <v>0</v>
      </c>
      <c r="AF40" s="24"/>
      <c r="AG40">
        <f t="shared" si="2"/>
        <v>1889.831469168096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11.260228</v>
      </c>
      <c r="E41">
        <f>GT_NG!P41</f>
        <v>14.172118114707553</v>
      </c>
      <c r="F41">
        <f>GT_Spot!P41</f>
        <v>0</v>
      </c>
      <c r="G41">
        <f>PPCL_NG!P41</f>
        <v>43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116.99213339608687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894.24702893496408</v>
      </c>
      <c r="P41" s="36">
        <v>80.650000000000006</v>
      </c>
      <c r="Q41" s="36">
        <v>14.509999999999996</v>
      </c>
      <c r="R41" s="38">
        <v>43</v>
      </c>
      <c r="S41" s="38">
        <v>3.68</v>
      </c>
      <c r="T41" s="37">
        <f>SUMPRODUCT(LTA!J41:AN41,LTA!J$101:AN$101,LTA!J$103:AN$103)</f>
        <v>489.51</v>
      </c>
      <c r="U41" s="37">
        <f>SUMPRODUCT(LTA!J41:AN41,LTA!J$102:AN$102,LTA!J$103:AN$103)</f>
        <v>73.760000000000005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-211</v>
      </c>
      <c r="AA41" s="75">
        <f>STOA!H41</f>
        <v>292.15999999999997</v>
      </c>
      <c r="AB41" s="75">
        <f>-STOA!N41</f>
        <v>0</v>
      </c>
      <c r="AC41">
        <f t="shared" si="0"/>
        <v>20.48304315904441</v>
      </c>
      <c r="AD41">
        <f t="shared" si="1"/>
        <v>1966.0684652867139</v>
      </c>
      <c r="AE41">
        <f>'IDT-1'!B41</f>
        <v>0</v>
      </c>
      <c r="AF41" s="24"/>
      <c r="AG41">
        <f t="shared" si="2"/>
        <v>1966.0684652867139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11.260228</v>
      </c>
      <c r="E42">
        <f>GT_NG!P42</f>
        <v>14.172118114707553</v>
      </c>
      <c r="F42">
        <f>GT_Spot!P42</f>
        <v>0</v>
      </c>
      <c r="G42">
        <f>PPCL_NG!P42</f>
        <v>43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116.99213339608687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929.16750626528631</v>
      </c>
      <c r="P42" s="36">
        <v>89.36</v>
      </c>
      <c r="Q42" s="36">
        <v>14.509999999999996</v>
      </c>
      <c r="R42" s="38">
        <v>43</v>
      </c>
      <c r="S42" s="38">
        <v>5.62</v>
      </c>
      <c r="T42" s="37">
        <f>SUMPRODUCT(LTA!J42:AN42,LTA!J$101:AN$101,LTA!J$103:AN$103)</f>
        <v>516.23</v>
      </c>
      <c r="U42" s="37">
        <f>SUMPRODUCT(LTA!J42:AN42,LTA!J$102:AN$102,LTA!J$103:AN$103)</f>
        <v>72.760000000000005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-197</v>
      </c>
      <c r="AA42" s="75">
        <f>STOA!H42</f>
        <v>292.15999999999997</v>
      </c>
      <c r="AB42" s="75">
        <f>-STOA!N42</f>
        <v>0</v>
      </c>
      <c r="AC42">
        <f t="shared" si="0"/>
        <v>21.208950534492448</v>
      </c>
      <c r="AD42">
        <f t="shared" si="1"/>
        <v>2021.633035241588</v>
      </c>
      <c r="AE42">
        <f>'IDT-1'!B42</f>
        <v>0</v>
      </c>
      <c r="AF42" s="24"/>
      <c r="AG42">
        <f t="shared" si="2"/>
        <v>2021.633035241588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-43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11.260228</v>
      </c>
      <c r="E43">
        <f>GT_NG!P43</f>
        <v>13.689956204379561</v>
      </c>
      <c r="F43">
        <f>GT_Spot!P43</f>
        <v>0</v>
      </c>
      <c r="G43">
        <f>PPCL_NG!P43</f>
        <v>43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116.99213339608687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873.0106796187406</v>
      </c>
      <c r="P43" s="36">
        <v>74.33</v>
      </c>
      <c r="Q43" s="36">
        <v>14.509999999999996</v>
      </c>
      <c r="R43" s="38">
        <v>43</v>
      </c>
      <c r="S43" s="38">
        <v>5.62</v>
      </c>
      <c r="T43" s="37">
        <f>SUMPRODUCT(LTA!J43:AN43,LTA!J$101:AN$101,LTA!J$103:AN$103)</f>
        <v>539.97</v>
      </c>
      <c r="U43" s="37">
        <f>SUMPRODUCT(LTA!J43:AN43,LTA!J$102:AN$102,LTA!J$103:AN$103)</f>
        <v>81.27000000000001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-152</v>
      </c>
      <c r="AA43" s="75">
        <f>STOA!H43</f>
        <v>292.15999999999997</v>
      </c>
      <c r="AB43" s="75">
        <f>-STOA!N43</f>
        <v>0</v>
      </c>
      <c r="AC43">
        <f t="shared" si="0"/>
        <v>20.39243315082447</v>
      </c>
      <c r="AD43">
        <f t="shared" si="1"/>
        <v>2101.9905640683819</v>
      </c>
      <c r="AE43">
        <f>'IDT-1'!B43</f>
        <v>0</v>
      </c>
      <c r="AF43" s="24"/>
      <c r="AG43">
        <f t="shared" si="2"/>
        <v>2101.9905640683819</v>
      </c>
      <c r="AI43" s="34">
        <f>PXIL!H43</f>
        <v>0</v>
      </c>
      <c r="AJ43" s="34">
        <f>PXIL!N43</f>
        <v>0</v>
      </c>
      <c r="AK43" s="34">
        <f>RTM_IEX!H43</f>
        <v>30.96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11.260228</v>
      </c>
      <c r="E44">
        <f>GT_NG!P44</f>
        <v>13.689956204379561</v>
      </c>
      <c r="F44">
        <f>GT_Spot!P44</f>
        <v>0</v>
      </c>
      <c r="G44">
        <f>PPCL_NG!P44</f>
        <v>43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116.99213339608687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882.25688162496022</v>
      </c>
      <c r="P44" s="36">
        <v>70.63</v>
      </c>
      <c r="Q44" s="36">
        <v>14.509999999999998</v>
      </c>
      <c r="R44" s="38">
        <v>43</v>
      </c>
      <c r="S44" s="38">
        <v>5.62</v>
      </c>
      <c r="T44" s="37">
        <f>SUMPRODUCT(LTA!J44:AN44,LTA!J$101:AN$101,LTA!J$103:AN$103)</f>
        <v>556.48</v>
      </c>
      <c r="U44" s="37">
        <f>SUMPRODUCT(LTA!J44:AN44,LTA!J$102:AN$102,LTA!J$103:AN$103)</f>
        <v>81.070000000000007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-118</v>
      </c>
      <c r="AA44" s="75">
        <f>STOA!H44</f>
        <v>292.15999999999997</v>
      </c>
      <c r="AB44" s="75">
        <f>-STOA!N44</f>
        <v>0</v>
      </c>
      <c r="AC44">
        <f t="shared" si="0"/>
        <v>20.22298988503049</v>
      </c>
      <c r="AD44">
        <f t="shared" si="1"/>
        <v>2150.2762093403958</v>
      </c>
      <c r="AE44">
        <f>'IDT-1'!B44</f>
        <v>0</v>
      </c>
      <c r="AF44" s="24"/>
      <c r="AG44">
        <f t="shared" si="2"/>
        <v>2150.2762093403958</v>
      </c>
      <c r="AI44" s="34">
        <f>PXIL!H44</f>
        <v>0</v>
      </c>
      <c r="AJ44" s="34">
        <f>PXIL!N44</f>
        <v>0</v>
      </c>
      <c r="AK44" s="34">
        <f>RTM_IEX!H44</f>
        <v>23.22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11.260228</v>
      </c>
      <c r="E45">
        <f>GT_NG!P45</f>
        <v>13.689956204379561</v>
      </c>
      <c r="F45">
        <f>GT_Spot!P45</f>
        <v>0</v>
      </c>
      <c r="G45">
        <f>PPCL_NG!P45</f>
        <v>43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116.99213339608687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884.07917470376844</v>
      </c>
      <c r="P45" s="36">
        <v>70.010000000000005</v>
      </c>
      <c r="Q45" s="36">
        <v>14.509999999999998</v>
      </c>
      <c r="R45" s="38">
        <v>43</v>
      </c>
      <c r="S45" s="38">
        <v>5.62</v>
      </c>
      <c r="T45" s="37">
        <f>SUMPRODUCT(LTA!J45:AN45,LTA!J$101:AN$101,LTA!J$103:AN$103)</f>
        <v>563.44000000000005</v>
      </c>
      <c r="U45" s="37">
        <f>SUMPRODUCT(LTA!J45:AN45,LTA!J$102:AN$102,LTA!J$103:AN$103)</f>
        <v>80.67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-92</v>
      </c>
      <c r="AA45" s="75">
        <f>STOA!H45</f>
        <v>292.15999999999997</v>
      </c>
      <c r="AB45" s="75">
        <f>-STOA!N45</f>
        <v>0</v>
      </c>
      <c r="AC45">
        <f t="shared" si="0"/>
        <v>20.035435046045368</v>
      </c>
      <c r="AD45">
        <f t="shared" si="1"/>
        <v>2180.3560572581896</v>
      </c>
      <c r="AE45">
        <f>'IDT-1'!B45</f>
        <v>0</v>
      </c>
      <c r="AF45" s="24"/>
      <c r="AG45">
        <f t="shared" si="2"/>
        <v>2180.3560572581896</v>
      </c>
      <c r="AI45" s="34">
        <f>PXIL!H45</f>
        <v>0</v>
      </c>
      <c r="AJ45" s="34">
        <f>PXIL!N45</f>
        <v>0</v>
      </c>
      <c r="AK45" s="34">
        <f>RTM_IEX!H45</f>
        <v>19.350000000000001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11.260228</v>
      </c>
      <c r="E46">
        <f>GT_NG!P46</f>
        <v>13.689956204379561</v>
      </c>
      <c r="F46">
        <f>GT_Spot!P46</f>
        <v>0</v>
      </c>
      <c r="G46">
        <f>PPCL_NG!P46</f>
        <v>43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116.99213339608687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886.98049498527473</v>
      </c>
      <c r="P46" s="36">
        <v>67.11</v>
      </c>
      <c r="Q46" s="36">
        <v>14.509999999999998</v>
      </c>
      <c r="R46" s="38">
        <v>43</v>
      </c>
      <c r="S46" s="38">
        <v>5.62</v>
      </c>
      <c r="T46" s="37">
        <f>SUMPRODUCT(LTA!J46:AN46,LTA!J$101:AN$101,LTA!J$103:AN$103)</f>
        <v>564.68000000000006</v>
      </c>
      <c r="U46" s="37">
        <f>SUMPRODUCT(LTA!J46:AN46,LTA!J$102:AN$102,LTA!J$103:AN$103)</f>
        <v>80.27000000000001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-70</v>
      </c>
      <c r="AA46" s="75">
        <f>STOA!H46</f>
        <v>292.15999999999997</v>
      </c>
      <c r="AB46" s="75">
        <f>-STOA!N46</f>
        <v>0</v>
      </c>
      <c r="AC46">
        <f t="shared" si="0"/>
        <v>19.807332666462454</v>
      </c>
      <c r="AD46">
        <f t="shared" si="1"/>
        <v>2197.6154799192782</v>
      </c>
      <c r="AE46">
        <f>'IDT-1'!B46</f>
        <v>0</v>
      </c>
      <c r="AF46" s="24"/>
      <c r="AG46">
        <f t="shared" si="2"/>
        <v>2197.6154799192782</v>
      </c>
      <c r="AI46" s="34">
        <f>PXIL!H46</f>
        <v>0</v>
      </c>
      <c r="AJ46" s="34">
        <f>PXIL!N46</f>
        <v>0</v>
      </c>
      <c r="AK46" s="34">
        <f>RTM_IEX!H46</f>
        <v>13.54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11.260228</v>
      </c>
      <c r="E47">
        <f>GT_NG!P47</f>
        <v>13.689956204379561</v>
      </c>
      <c r="F47">
        <f>GT_Spot!P47</f>
        <v>0</v>
      </c>
      <c r="G47">
        <f>PPCL_NG!P47</f>
        <v>43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116.99213339608687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877.0686153951134</v>
      </c>
      <c r="P47" s="36">
        <v>73.88</v>
      </c>
      <c r="Q47" s="36">
        <v>14.509999999999998</v>
      </c>
      <c r="R47" s="38">
        <v>43</v>
      </c>
      <c r="S47" s="38">
        <v>5.62</v>
      </c>
      <c r="T47" s="37">
        <f>SUMPRODUCT(LTA!J47:AN47,LTA!J$101:AN$101,LTA!J$103:AN$103)</f>
        <v>577.09</v>
      </c>
      <c r="U47" s="37">
        <f>SUMPRODUCT(LTA!J47:AN47,LTA!J$102:AN$102,LTA!J$103:AN$103)</f>
        <v>92.76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-43</v>
      </c>
      <c r="AA47" s="75">
        <f>STOA!H47</f>
        <v>292.15999999999997</v>
      </c>
      <c r="AB47" s="75">
        <f>-STOA!N47</f>
        <v>0</v>
      </c>
      <c r="AC47">
        <f t="shared" si="0"/>
        <v>19.817066773830877</v>
      </c>
      <c r="AD47">
        <f t="shared" si="1"/>
        <v>2212.8238662217486</v>
      </c>
      <c r="AE47">
        <f>'IDT-1'!B47</f>
        <v>0</v>
      </c>
      <c r="AF47" s="24"/>
      <c r="AG47">
        <f t="shared" si="2"/>
        <v>2212.8238662217486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11.260228</v>
      </c>
      <c r="E48">
        <f>GT_NG!P48</f>
        <v>13.689956204379561</v>
      </c>
      <c r="F48">
        <f>GT_Spot!P48</f>
        <v>0</v>
      </c>
      <c r="G48">
        <f>PPCL_NG!P48</f>
        <v>43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116.99213339608687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875.08293870091518</v>
      </c>
      <c r="P48" s="36">
        <v>75.819999999999993</v>
      </c>
      <c r="Q48" s="36">
        <v>14.509999999999998</v>
      </c>
      <c r="R48" s="38">
        <v>42.500000000000007</v>
      </c>
      <c r="S48" s="38">
        <v>5.62</v>
      </c>
      <c r="T48" s="37">
        <f>SUMPRODUCT(LTA!J48:AN48,LTA!J$101:AN$101,LTA!J$103:AN$103)</f>
        <v>577.15000000000009</v>
      </c>
      <c r="U48" s="37">
        <f>SUMPRODUCT(LTA!J48:AN48,LTA!J$102:AN$102,LTA!J$103:AN$103)</f>
        <v>91.460000000000008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-26</v>
      </c>
      <c r="AA48" s="75">
        <f>STOA!H48</f>
        <v>292.15999999999997</v>
      </c>
      <c r="AB48" s="75">
        <f>-STOA!N48</f>
        <v>0</v>
      </c>
      <c r="AC48">
        <f t="shared" si="0"/>
        <v>19.632643935101836</v>
      </c>
      <c r="AD48">
        <f t="shared" si="1"/>
        <v>2231.2226123662795</v>
      </c>
      <c r="AE48">
        <f>'IDT-1'!B48</f>
        <v>0</v>
      </c>
      <c r="AF48" s="24"/>
      <c r="AG48">
        <f t="shared" si="2"/>
        <v>2231.2226123662795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-17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11.260228</v>
      </c>
      <c r="E49">
        <f>GT_NG!P49</f>
        <v>13.689956204379561</v>
      </c>
      <c r="F49">
        <f>GT_Spot!P49</f>
        <v>0</v>
      </c>
      <c r="G49">
        <f>PPCL_NG!P49</f>
        <v>43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116.99213339608687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879.41726394893101</v>
      </c>
      <c r="P49" s="36">
        <v>74.850000000000009</v>
      </c>
      <c r="Q49" s="36">
        <v>14.509999999999998</v>
      </c>
      <c r="R49" s="38">
        <v>42.500000000000007</v>
      </c>
      <c r="S49" s="38">
        <v>5.62</v>
      </c>
      <c r="T49" s="37">
        <f>SUMPRODUCT(LTA!J49:AN49,LTA!J$101:AN$101,LTA!J$103:AN$103)</f>
        <v>576.99</v>
      </c>
      <c r="U49" s="37">
        <f>SUMPRODUCT(LTA!J49:AN49,LTA!J$102:AN$102,LTA!J$103:AN$103)</f>
        <v>88.56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-9</v>
      </c>
      <c r="AA49" s="75">
        <f>STOA!H49</f>
        <v>292.15999999999997</v>
      </c>
      <c r="AB49" s="75">
        <f>-STOA!N49</f>
        <v>0</v>
      </c>
      <c r="AC49">
        <f t="shared" si="0"/>
        <v>19.728383002158942</v>
      </c>
      <c r="AD49">
        <f t="shared" si="1"/>
        <v>2220.4311985472382</v>
      </c>
      <c r="AE49">
        <f>'IDT-1'!B49</f>
        <v>0</v>
      </c>
      <c r="AF49" s="24"/>
      <c r="AG49">
        <f t="shared" si="2"/>
        <v>2220.4311985472382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-45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11.260228</v>
      </c>
      <c r="E50">
        <f>GT_NG!P50</f>
        <v>13.689956204379561</v>
      </c>
      <c r="F50">
        <f>GT_Spot!P50</f>
        <v>0</v>
      </c>
      <c r="G50">
        <f>PPCL_NG!P50</f>
        <v>43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116.99213339608687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874.47504770796502</v>
      </c>
      <c r="P50" s="36">
        <v>81.61999999999999</v>
      </c>
      <c r="Q50" s="36">
        <v>14.509999999999998</v>
      </c>
      <c r="R50" s="38">
        <v>42.500000000000007</v>
      </c>
      <c r="S50" s="38">
        <v>5.62</v>
      </c>
      <c r="T50" s="37">
        <f>SUMPRODUCT(LTA!J50:AN50,LTA!J$101:AN$101,LTA!J$103:AN$103)</f>
        <v>576.75</v>
      </c>
      <c r="U50" s="37">
        <f>SUMPRODUCT(LTA!J50:AN50,LTA!J$102:AN$102,LTA!J$103:AN$103)</f>
        <v>86.97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292.15999999999997</v>
      </c>
      <c r="AB50" s="75">
        <f>-STOA!N50</f>
        <v>0</v>
      </c>
      <c r="AC50">
        <f t="shared" si="0"/>
        <v>19.609768177586382</v>
      </c>
      <c r="AD50">
        <f t="shared" si="1"/>
        <v>2234.5475971308447</v>
      </c>
      <c r="AE50">
        <f>'IDT-1'!B50</f>
        <v>0</v>
      </c>
      <c r="AF50" s="24"/>
      <c r="AG50">
        <f t="shared" si="2"/>
        <v>2234.5475971308447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11.260228</v>
      </c>
      <c r="E51">
        <f>GT_NG!P51</f>
        <v>13.689956204379561</v>
      </c>
      <c r="F51">
        <f>GT_Spot!P51</f>
        <v>0</v>
      </c>
      <c r="G51">
        <f>PPCL_NG!P51</f>
        <v>43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116.99213339608687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867.40768173829383</v>
      </c>
      <c r="P51" s="36">
        <v>105.8</v>
      </c>
      <c r="Q51" s="36">
        <v>14.509999999999998</v>
      </c>
      <c r="R51" s="38">
        <v>42.500000000000007</v>
      </c>
      <c r="S51" s="38">
        <v>5.62</v>
      </c>
      <c r="T51" s="37">
        <f>SUMPRODUCT(LTA!J51:AN51,LTA!J$101:AN$101,LTA!J$103:AN$103)</f>
        <v>575.6400000000001</v>
      </c>
      <c r="U51" s="37">
        <f>SUMPRODUCT(LTA!J51:AN51,LTA!J$102:AN$102,LTA!J$103:AN$103)</f>
        <v>83.57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294.09000000000003</v>
      </c>
      <c r="AB51" s="75">
        <f>-STOA!N51</f>
        <v>0</v>
      </c>
      <c r="AC51">
        <f t="shared" si="0"/>
        <v>19.731842303441148</v>
      </c>
      <c r="AD51">
        <f t="shared" si="1"/>
        <v>2248.9581570353189</v>
      </c>
      <c r="AE51">
        <f>'IDT-1'!B51</f>
        <v>0</v>
      </c>
      <c r="AF51" s="24"/>
      <c r="AG51">
        <f t="shared" si="2"/>
        <v>2248.9581570353189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11.260228</v>
      </c>
      <c r="E52">
        <f>GT_NG!P52</f>
        <v>13.689956204379561</v>
      </c>
      <c r="F52">
        <f>GT_Spot!P52</f>
        <v>0</v>
      </c>
      <c r="G52">
        <f>PPCL_NG!P52</f>
        <v>43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116.99213339608687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867.40768173829383</v>
      </c>
      <c r="P52" s="36">
        <v>114.51</v>
      </c>
      <c r="Q52" s="36">
        <v>14.509999999999998</v>
      </c>
      <c r="R52" s="38">
        <v>42.500000000000007</v>
      </c>
      <c r="S52" s="38">
        <v>5.62</v>
      </c>
      <c r="T52" s="37">
        <f>SUMPRODUCT(LTA!J52:AN52,LTA!J$101:AN$101,LTA!J$103:AN$103)</f>
        <v>574.80999999999995</v>
      </c>
      <c r="U52" s="37">
        <f>SUMPRODUCT(LTA!J52:AN52,LTA!J$102:AN$102,LTA!J$103:AN$103)</f>
        <v>84.37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294.09000000000003</v>
      </c>
      <c r="AB52" s="75">
        <f>-STOA!N52</f>
        <v>0</v>
      </c>
      <c r="AC52">
        <f t="shared" si="0"/>
        <v>19.813225461166034</v>
      </c>
      <c r="AD52">
        <f t="shared" si="1"/>
        <v>2256.556773877594</v>
      </c>
      <c r="AE52">
        <f>'IDT-1'!B52</f>
        <v>0</v>
      </c>
      <c r="AF52" s="24"/>
      <c r="AG52">
        <f t="shared" si="2"/>
        <v>2256.556773877594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-41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11.260228</v>
      </c>
      <c r="E53">
        <f>GT_NG!P53</f>
        <v>13.689956204379561</v>
      </c>
      <c r="F53">
        <f>GT_Spot!P53</f>
        <v>0</v>
      </c>
      <c r="G53">
        <f>PPCL_NG!P53</f>
        <v>43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116.99213339608687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876.0118270556485</v>
      </c>
      <c r="P53" s="36">
        <v>118.63477218648102</v>
      </c>
      <c r="Q53" s="36">
        <v>14.509999999999998</v>
      </c>
      <c r="R53" s="38">
        <v>42.500000000000007</v>
      </c>
      <c r="S53" s="38">
        <v>7.6800000000000006</v>
      </c>
      <c r="T53" s="37">
        <f>SUMPRODUCT(LTA!J53:AN53,LTA!J$101:AN$101,LTA!J$103:AN$103)</f>
        <v>575.56000000000006</v>
      </c>
      <c r="U53" s="37">
        <f>SUMPRODUCT(LTA!J53:AN53,LTA!J$102:AN$102,LTA!J$103:AN$103)</f>
        <v>80.27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294.09000000000003</v>
      </c>
      <c r="AB53" s="75">
        <f>-STOA!N53</f>
        <v>0</v>
      </c>
      <c r="AC53">
        <f t="shared" si="0"/>
        <v>19.8754277372987</v>
      </c>
      <c r="AD53">
        <f t="shared" si="1"/>
        <v>2271.9334891052977</v>
      </c>
      <c r="AE53">
        <f>'IDT-1'!B53</f>
        <v>0</v>
      </c>
      <c r="AF53" s="24"/>
      <c r="AG53">
        <f t="shared" si="2"/>
        <v>2271.9334891052977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-37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11.260228</v>
      </c>
      <c r="E54">
        <f>GT_NG!P54</f>
        <v>13.689956204379561</v>
      </c>
      <c r="F54">
        <f>GT_Spot!P54</f>
        <v>0</v>
      </c>
      <c r="G54">
        <f>PPCL_NG!P54</f>
        <v>42.41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116.99213339608687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883.10724062683016</v>
      </c>
      <c r="P54" s="36">
        <v>118.63477218648102</v>
      </c>
      <c r="Q54" s="36">
        <v>14.509999999999998</v>
      </c>
      <c r="R54" s="38">
        <v>42.500000000000007</v>
      </c>
      <c r="S54" s="38">
        <v>7.6800000000000006</v>
      </c>
      <c r="T54" s="37">
        <f>SUMPRODUCT(LTA!J54:AN54,LTA!J$101:AN$101,LTA!J$103:AN$103)</f>
        <v>575.63</v>
      </c>
      <c r="U54" s="37">
        <f>SUMPRODUCT(LTA!J54:AN54,LTA!J$102:AN$102,LTA!J$103:AN$103)</f>
        <v>80.67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294.09000000000003</v>
      </c>
      <c r="AB54" s="75">
        <f>-STOA!N54</f>
        <v>0</v>
      </c>
      <c r="AC54">
        <f t="shared" si="0"/>
        <v>19.874723107222401</v>
      </c>
      <c r="AD54">
        <f t="shared" si="1"/>
        <v>2285.9096073065552</v>
      </c>
      <c r="AE54">
        <f>'IDT-1'!B54</f>
        <v>0</v>
      </c>
      <c r="AF54" s="24"/>
      <c r="AG54">
        <f t="shared" si="2"/>
        <v>2285.9096073065552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11.260228</v>
      </c>
      <c r="E55">
        <f>GT_NG!P55</f>
        <v>13.689956204379561</v>
      </c>
      <c r="F55">
        <f>GT_Spot!P55</f>
        <v>0</v>
      </c>
      <c r="G55">
        <f>PPCL_NG!P55</f>
        <v>42.41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116.99213339608687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884.58209274076819</v>
      </c>
      <c r="P55" s="36">
        <v>118.63477218648102</v>
      </c>
      <c r="Q55" s="36">
        <v>14.509999999999998</v>
      </c>
      <c r="R55" s="38">
        <v>42.500000000000007</v>
      </c>
      <c r="S55" s="38">
        <v>7.6800000000000006</v>
      </c>
      <c r="T55" s="37">
        <f>SUMPRODUCT(LTA!J55:AN55,LTA!J$101:AN$101,LTA!J$103:AN$103)</f>
        <v>575.6</v>
      </c>
      <c r="U55" s="37">
        <f>SUMPRODUCT(LTA!J55:AN55,LTA!J$102:AN$102,LTA!J$103:AN$103)</f>
        <v>77.78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294.09000000000003</v>
      </c>
      <c r="AB55" s="75">
        <f>-STOA!N55</f>
        <v>0</v>
      </c>
      <c r="AC55">
        <f t="shared" si="0"/>
        <v>19.837170391804815</v>
      </c>
      <c r="AD55">
        <f t="shared" si="1"/>
        <v>2287.5020121359112</v>
      </c>
      <c r="AE55">
        <f>'IDT-1'!B55</f>
        <v>0</v>
      </c>
      <c r="AF55" s="24"/>
      <c r="AG55">
        <f t="shared" si="2"/>
        <v>2287.5020121359112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-27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11.260228</v>
      </c>
      <c r="E56">
        <f>GT_NG!P56</f>
        <v>13.689956204379561</v>
      </c>
      <c r="F56">
        <f>GT_Spot!P56</f>
        <v>0</v>
      </c>
      <c r="G56">
        <f>PPCL_NG!P56</f>
        <v>42.41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116.99213339608687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888.82427512093932</v>
      </c>
      <c r="P56" s="36">
        <v>118.63477218648102</v>
      </c>
      <c r="Q56" s="36">
        <v>38.33</v>
      </c>
      <c r="R56" s="38">
        <v>42.5</v>
      </c>
      <c r="S56" s="38">
        <v>7.6800000000000006</v>
      </c>
      <c r="T56" s="37">
        <f>SUMPRODUCT(LTA!J56:AN56,LTA!J$101:AN$101,LTA!J$103:AN$103)</f>
        <v>576.13000000000011</v>
      </c>
      <c r="U56" s="37">
        <f>SUMPRODUCT(LTA!J56:AN56,LTA!J$102:AN$102,LTA!J$103:AN$103)</f>
        <v>78.569999999999993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294.09000000000003</v>
      </c>
      <c r="AB56" s="75">
        <f>-STOA!N56</f>
        <v>0</v>
      </c>
      <c r="AC56">
        <f t="shared" si="0"/>
        <v>20.236461562846259</v>
      </c>
      <c r="AD56">
        <f t="shared" si="1"/>
        <v>2298.4849033450409</v>
      </c>
      <c r="AE56">
        <f>'IDT-1'!B56</f>
        <v>0</v>
      </c>
      <c r="AF56" s="24"/>
      <c r="AG56">
        <f t="shared" si="2"/>
        <v>2298.4849033450409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-45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11.260228</v>
      </c>
      <c r="E57">
        <f>GT_NG!P57</f>
        <v>13.291974752028855</v>
      </c>
      <c r="F57">
        <f>GT_Spot!P57</f>
        <v>0</v>
      </c>
      <c r="G57">
        <f>PPCL_NG!P57</f>
        <v>42.41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116.99213339608687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906.93820838924796</v>
      </c>
      <c r="P57" s="36">
        <v>118.63477218648102</v>
      </c>
      <c r="Q57" s="36">
        <v>38.33</v>
      </c>
      <c r="R57" s="38">
        <v>42.5</v>
      </c>
      <c r="S57" s="38">
        <v>7.6800000000000006</v>
      </c>
      <c r="T57" s="37">
        <f>SUMPRODUCT(LTA!J57:AN57,LTA!J$101:AN$101,LTA!J$103:AN$103)</f>
        <v>572.36</v>
      </c>
      <c r="U57" s="37">
        <f>SUMPRODUCT(LTA!J57:AN57,LTA!J$102:AN$102,LTA!J$103:AN$103)</f>
        <v>81.47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294.09000000000003</v>
      </c>
      <c r="AB57" s="75">
        <f>-STOA!N57</f>
        <v>0</v>
      </c>
      <c r="AC57">
        <f t="shared" si="0"/>
        <v>20.259371349951856</v>
      </c>
      <c r="AD57">
        <f t="shared" si="1"/>
        <v>2329.3079453738928</v>
      </c>
      <c r="AE57">
        <f>'IDT-1'!B57</f>
        <v>0</v>
      </c>
      <c r="AF57" s="24"/>
      <c r="AG57">
        <f t="shared" si="2"/>
        <v>2329.3079453738928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-31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11.260228</v>
      </c>
      <c r="E58">
        <f>GT_NG!P58</f>
        <v>13.291974752028855</v>
      </c>
      <c r="F58">
        <f>GT_Spot!P58</f>
        <v>0</v>
      </c>
      <c r="G58">
        <f>PPCL_NG!P58</f>
        <v>42.41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116.99213339608687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906.97872462869543</v>
      </c>
      <c r="P58" s="36">
        <v>118.63477218648102</v>
      </c>
      <c r="Q58" s="36">
        <v>38.33</v>
      </c>
      <c r="R58" s="38">
        <v>42.500000000000007</v>
      </c>
      <c r="S58" s="38">
        <v>7.6800000000000006</v>
      </c>
      <c r="T58" s="37">
        <f>SUMPRODUCT(LTA!J58:AN58,LTA!J$101:AN$101,LTA!J$103:AN$103)</f>
        <v>577.25</v>
      </c>
      <c r="U58" s="37">
        <f>SUMPRODUCT(LTA!J58:AN58,LTA!J$102:AN$102,LTA!J$103:AN$103)</f>
        <v>83.87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294.09000000000003</v>
      </c>
      <c r="AB58" s="75">
        <f>-STOA!N58</f>
        <v>0</v>
      </c>
      <c r="AC58">
        <f t="shared" si="0"/>
        <v>20.058341796891654</v>
      </c>
      <c r="AD58">
        <f t="shared" si="1"/>
        <v>2367.8394911664009</v>
      </c>
      <c r="AE58">
        <f>'IDT-1'!B58</f>
        <v>0</v>
      </c>
      <c r="AF58" s="24"/>
      <c r="AG58">
        <f t="shared" si="2"/>
        <v>2367.8394911664009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11.260228</v>
      </c>
      <c r="E59">
        <f>GT_NG!P59</f>
        <v>13.291974752028855</v>
      </c>
      <c r="F59">
        <f>GT_Spot!P59</f>
        <v>0</v>
      </c>
      <c r="G59">
        <f>PPCL_NG!P59</f>
        <v>42.41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116.99213339608687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928.03980190109291</v>
      </c>
      <c r="P59" s="36">
        <v>118.63477218648102</v>
      </c>
      <c r="Q59" s="36">
        <v>38.33</v>
      </c>
      <c r="R59" s="38">
        <v>42.500000000000007</v>
      </c>
      <c r="S59" s="38">
        <v>7.6800000000000006</v>
      </c>
      <c r="T59" s="37">
        <f>SUMPRODUCT(LTA!J59:AN59,LTA!J$101:AN$101,LTA!J$103:AN$103)</f>
        <v>575.23</v>
      </c>
      <c r="U59" s="37">
        <f>SUMPRODUCT(LTA!J59:AN59,LTA!J$102:AN$102,LTA!J$103:AN$103)</f>
        <v>80.47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294.09000000000003</v>
      </c>
      <c r="AB59" s="75">
        <f>-STOA!N59</f>
        <v>0</v>
      </c>
      <c r="AC59">
        <f t="shared" si="0"/>
        <v>20.335970845979794</v>
      </c>
      <c r="AD59">
        <f t="shared" si="1"/>
        <v>2400.6129393897099</v>
      </c>
      <c r="AE59">
        <f>'IDT-1'!B59</f>
        <v>0</v>
      </c>
      <c r="AF59" s="24"/>
      <c r="AG59">
        <f t="shared" si="2"/>
        <v>2400.6129393897099</v>
      </c>
      <c r="AI59" s="34">
        <f>PXIL!H59</f>
        <v>0</v>
      </c>
      <c r="AJ59" s="34">
        <f>PXIL!N59</f>
        <v>0</v>
      </c>
      <c r="AK59" s="34">
        <f>RTM_IEX!H59</f>
        <v>17.41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11.260228</v>
      </c>
      <c r="E60">
        <f>GT_NG!P60</f>
        <v>13.291974752028855</v>
      </c>
      <c r="F60">
        <f>GT_Spot!P60</f>
        <v>0</v>
      </c>
      <c r="G60">
        <f>PPCL_NG!P60</f>
        <v>42.41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116.99213339608687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972.5754863702889</v>
      </c>
      <c r="P60" s="36">
        <v>118.6354831340897</v>
      </c>
      <c r="Q60" s="36">
        <v>38.33</v>
      </c>
      <c r="R60" s="38">
        <v>42.500000000000007</v>
      </c>
      <c r="S60" s="38">
        <v>7.6800000000000006</v>
      </c>
      <c r="T60" s="37">
        <f>SUMPRODUCT(LTA!J60:AN60,LTA!J$101:AN$101,LTA!J$103:AN$103)</f>
        <v>576.71</v>
      </c>
      <c r="U60" s="37">
        <f>SUMPRODUCT(LTA!J60:AN60,LTA!J$102:AN$102,LTA!J$103:AN$103)</f>
        <v>82.97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294.09000000000003</v>
      </c>
      <c r="AB60" s="75">
        <f>-STOA!N60</f>
        <v>0</v>
      </c>
      <c r="AC60">
        <f t="shared" si="0"/>
        <v>20.727296567480952</v>
      </c>
      <c r="AD60">
        <f t="shared" si="1"/>
        <v>2446.8080090850135</v>
      </c>
      <c r="AE60">
        <f>'IDT-1'!B60</f>
        <v>0</v>
      </c>
      <c r="AF60" s="24"/>
      <c r="AG60">
        <f t="shared" si="2"/>
        <v>2446.8080090850135</v>
      </c>
      <c r="AI60" s="34">
        <f>PXIL!H60</f>
        <v>0</v>
      </c>
      <c r="AJ60" s="34">
        <f>PXIL!N60</f>
        <v>0</v>
      </c>
      <c r="AK60" s="34">
        <f>RTM_IEX!H60</f>
        <v>15.48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11.260228</v>
      </c>
      <c r="E61">
        <f>GT_NG!P61</f>
        <v>13.291974752028855</v>
      </c>
      <c r="F61">
        <f>GT_Spot!P61</f>
        <v>0</v>
      </c>
      <c r="G61">
        <f>PPCL_NG!P61</f>
        <v>42.41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116.99213339608687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1027.5326711186085</v>
      </c>
      <c r="P61" s="36">
        <v>118.6354831340897</v>
      </c>
      <c r="Q61" s="36">
        <v>38.33</v>
      </c>
      <c r="R61" s="38">
        <v>42.500000000000007</v>
      </c>
      <c r="S61" s="38">
        <v>7.6800000000000006</v>
      </c>
      <c r="T61" s="37">
        <f>SUMPRODUCT(LTA!J61:AN61,LTA!J$101:AN$101,LTA!J$103:AN$103)</f>
        <v>571.52</v>
      </c>
      <c r="U61" s="37">
        <f>SUMPRODUCT(LTA!J61:AN61,LTA!J$102:AN$102,LTA!J$103:AN$103)</f>
        <v>93.88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294.09000000000003</v>
      </c>
      <c r="AB61" s="75">
        <f>-STOA!N61</f>
        <v>0</v>
      </c>
      <c r="AC61">
        <f t="shared" si="0"/>
        <v>21.155672919366836</v>
      </c>
      <c r="AD61">
        <f t="shared" si="1"/>
        <v>2497.3768174814477</v>
      </c>
      <c r="AE61">
        <f>'IDT-1'!B61</f>
        <v>0</v>
      </c>
      <c r="AF61" s="24"/>
      <c r="AG61">
        <f t="shared" si="2"/>
        <v>2497.3768174814477</v>
      </c>
      <c r="AI61" s="34">
        <f>PXIL!H61</f>
        <v>0</v>
      </c>
      <c r="AJ61" s="34">
        <f>PXIL!N61</f>
        <v>0</v>
      </c>
      <c r="AK61" s="34">
        <f>RTM_IEX!H61</f>
        <v>5.8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11.260228</v>
      </c>
      <c r="E62">
        <f>GT_NG!P62</f>
        <v>13.291974752028855</v>
      </c>
      <c r="F62">
        <f>GT_Spot!P62</f>
        <v>0</v>
      </c>
      <c r="G62">
        <f>PPCL_NG!P62</f>
        <v>42.41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116.99213339608687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1075.9024397167191</v>
      </c>
      <c r="P62" s="36">
        <v>118.6354831340897</v>
      </c>
      <c r="Q62" s="36">
        <v>38.33</v>
      </c>
      <c r="R62" s="38">
        <v>42.500000000000007</v>
      </c>
      <c r="S62" s="38">
        <v>7.6800000000000006</v>
      </c>
      <c r="T62" s="37">
        <f>SUMPRODUCT(LTA!J62:AN62,LTA!J$101:AN$101,LTA!J$103:AN$103)</f>
        <v>560.34999999999991</v>
      </c>
      <c r="U62" s="37">
        <f>SUMPRODUCT(LTA!J62:AN62,LTA!J$102:AN$102,LTA!J$103:AN$103)</f>
        <v>95.19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294.09000000000003</v>
      </c>
      <c r="AB62" s="75">
        <f>-STOA!N62</f>
        <v>0</v>
      </c>
      <c r="AC62">
        <f t="shared" si="0"/>
        <v>21.527958975590966</v>
      </c>
      <c r="AD62">
        <f t="shared" si="1"/>
        <v>2541.3243000233338</v>
      </c>
      <c r="AE62">
        <f>'IDT-1'!B62</f>
        <v>0</v>
      </c>
      <c r="AF62" s="24"/>
      <c r="AG62">
        <f t="shared" si="2"/>
        <v>2541.3243000233338</v>
      </c>
      <c r="AI62" s="34">
        <f>PXIL!H62</f>
        <v>0</v>
      </c>
      <c r="AJ62" s="34">
        <f>PXIL!N62</f>
        <v>0</v>
      </c>
      <c r="AK62" s="34">
        <f>RTM_IEX!H62</f>
        <v>11.61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11.260228</v>
      </c>
      <c r="E63">
        <f>GT_NG!P63</f>
        <v>13.291974752028855</v>
      </c>
      <c r="F63">
        <f>GT_Spot!P63</f>
        <v>0</v>
      </c>
      <c r="G63">
        <f>PPCL_NG!P63</f>
        <v>42.41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116.99213339608687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1127.5053667319557</v>
      </c>
      <c r="P63" s="36">
        <v>118.6354831340897</v>
      </c>
      <c r="Q63" s="36">
        <v>38.33</v>
      </c>
      <c r="R63" s="38">
        <v>42.500000000000007</v>
      </c>
      <c r="S63" s="38">
        <v>7.6800000000000006</v>
      </c>
      <c r="T63" s="37">
        <f>SUMPRODUCT(LTA!J63:AN63,LTA!J$101:AN$101,LTA!J$103:AN$103)</f>
        <v>545.76</v>
      </c>
      <c r="U63" s="37">
        <f>SUMPRODUCT(LTA!J63:AN63,LTA!J$102:AN$102,LTA!J$103:AN$103)</f>
        <v>99.29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293.85000000000002</v>
      </c>
      <c r="AB63" s="75">
        <f>-STOA!N63</f>
        <v>0</v>
      </c>
      <c r="AC63">
        <f t="shared" si="0"/>
        <v>21.928159562518953</v>
      </c>
      <c r="AD63">
        <f t="shared" si="1"/>
        <v>2588.5670264516425</v>
      </c>
      <c r="AE63">
        <f>'IDT-1'!B63</f>
        <v>0</v>
      </c>
      <c r="AF63" s="24"/>
      <c r="AG63">
        <f t="shared" si="2"/>
        <v>2588.5670264516425</v>
      </c>
      <c r="AI63" s="34">
        <f>PXIL!H63</f>
        <v>0</v>
      </c>
      <c r="AJ63" s="34">
        <f>PXIL!N63</f>
        <v>0</v>
      </c>
      <c r="AK63" s="34">
        <f>RTM_IEX!H63</f>
        <v>18.38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11.260228</v>
      </c>
      <c r="E64">
        <f>GT_NG!P64</f>
        <v>13.291974752028855</v>
      </c>
      <c r="F64">
        <f>GT_Spot!P64</f>
        <v>0</v>
      </c>
      <c r="G64">
        <f>PPCL_NG!P64</f>
        <v>42.41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116.99213339608687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1170.7102329136433</v>
      </c>
      <c r="P64" s="36">
        <v>118.6354831340897</v>
      </c>
      <c r="Q64" s="36">
        <v>38.33</v>
      </c>
      <c r="R64" s="38">
        <v>42.5</v>
      </c>
      <c r="S64" s="38">
        <v>7.6800000000000006</v>
      </c>
      <c r="T64" s="37">
        <f>SUMPRODUCT(LTA!J64:AN64,LTA!J$101:AN$101,LTA!J$103:AN$103)</f>
        <v>519.12</v>
      </c>
      <c r="U64" s="37">
        <f>SUMPRODUCT(LTA!J64:AN64,LTA!J$102:AN$102,LTA!J$103:AN$103)</f>
        <v>102.29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293.85000000000002</v>
      </c>
      <c r="AB64" s="75">
        <f>-STOA!N64</f>
        <v>0</v>
      </c>
      <c r="AC64">
        <f t="shared" si="0"/>
        <v>22.068144438445128</v>
      </c>
      <c r="AD64">
        <f t="shared" si="1"/>
        <v>2605.0919077574035</v>
      </c>
      <c r="AE64">
        <f>'IDT-1'!B64</f>
        <v>0</v>
      </c>
      <c r="AF64" s="24"/>
      <c r="AG64">
        <f t="shared" si="2"/>
        <v>2605.0919077574035</v>
      </c>
      <c r="AI64" s="34">
        <f>PXIL!H64</f>
        <v>0</v>
      </c>
      <c r="AJ64" s="34">
        <f>PXIL!N64</f>
        <v>0</v>
      </c>
      <c r="AK64" s="34">
        <f>RTM_IEX!H64</f>
        <v>15.48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11.260228</v>
      </c>
      <c r="E65">
        <f>GT_NG!P65</f>
        <v>13.291974752028855</v>
      </c>
      <c r="F65">
        <f>GT_Spot!P65</f>
        <v>0</v>
      </c>
      <c r="G65">
        <f>PPCL_NG!P65</f>
        <v>42.41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116.99213339608687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1179.3961352736983</v>
      </c>
      <c r="P65" s="36">
        <v>118.6354831340897</v>
      </c>
      <c r="Q65" s="36">
        <v>38.33</v>
      </c>
      <c r="R65" s="38">
        <v>42.5</v>
      </c>
      <c r="S65" s="38">
        <v>7.6800000000000006</v>
      </c>
      <c r="T65" s="37">
        <f>SUMPRODUCT(LTA!J65:AN65,LTA!J$101:AN$101,LTA!J$103:AN$103)</f>
        <v>486.83</v>
      </c>
      <c r="U65" s="37">
        <f>SUMPRODUCT(LTA!J65:AN65,LTA!J$102:AN$102,LTA!J$103:AN$103)</f>
        <v>104.59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293.85000000000002</v>
      </c>
      <c r="AB65" s="75">
        <f>-STOA!N65</f>
        <v>0</v>
      </c>
      <c r="AC65">
        <f t="shared" si="0"/>
        <v>22.141106018269593</v>
      </c>
      <c r="AD65">
        <f t="shared" si="1"/>
        <v>2613.704848537634</v>
      </c>
      <c r="AE65">
        <f>'IDT-1'!B65</f>
        <v>0</v>
      </c>
      <c r="AF65" s="24"/>
      <c r="AG65">
        <f t="shared" si="2"/>
        <v>2613.704848537634</v>
      </c>
      <c r="AI65" s="34">
        <f>PXIL!H65</f>
        <v>0</v>
      </c>
      <c r="AJ65" s="34">
        <f>PXIL!N65</f>
        <v>0</v>
      </c>
      <c r="AK65" s="34">
        <f>RTM_IEX!H65</f>
        <v>45.47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11.260228</v>
      </c>
      <c r="E66">
        <f>GT_NG!P66</f>
        <v>13.291974752028855</v>
      </c>
      <c r="F66">
        <f>GT_Spot!P66</f>
        <v>0</v>
      </c>
      <c r="G66">
        <f>PPCL_NG!P66</f>
        <v>42.41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116.99213339608687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1176.8161277558538</v>
      </c>
      <c r="P66" s="36">
        <v>118.6354831340897</v>
      </c>
      <c r="Q66" s="36">
        <v>38.33</v>
      </c>
      <c r="R66" s="38">
        <v>42.5</v>
      </c>
      <c r="S66" s="38">
        <v>7.6800000000000006</v>
      </c>
      <c r="T66" s="37">
        <f>SUMPRODUCT(LTA!J66:AN66,LTA!J$101:AN$101,LTA!J$103:AN$103)</f>
        <v>458.15999999999997</v>
      </c>
      <c r="U66" s="37">
        <f>SUMPRODUCT(LTA!J66:AN66,LTA!J$102:AN$102,LTA!J$103:AN$103)</f>
        <v>107.89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293.85000000000002</v>
      </c>
      <c r="AB66" s="75">
        <f>-STOA!N66</f>
        <v>0</v>
      </c>
      <c r="AC66">
        <f t="shared" si="0"/>
        <v>22.068865955119694</v>
      </c>
      <c r="AD66">
        <f t="shared" si="1"/>
        <v>2605.1770810829394</v>
      </c>
      <c r="AE66">
        <f>'IDT-1'!B66</f>
        <v>0</v>
      </c>
      <c r="AF66" s="24"/>
      <c r="AG66">
        <f t="shared" si="2"/>
        <v>2605.1770810829394</v>
      </c>
      <c r="AI66" s="34">
        <f>PXIL!H66</f>
        <v>0</v>
      </c>
      <c r="AJ66" s="34">
        <f>PXIL!N66</f>
        <v>0</v>
      </c>
      <c r="AK66" s="34">
        <f>RTM_IEX!H66</f>
        <v>64.819999999999993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11.377043999999998</v>
      </c>
      <c r="E67">
        <f>GT_NG!P67</f>
        <v>13.291974752028855</v>
      </c>
      <c r="F67">
        <f>GT_Spot!P67</f>
        <v>0</v>
      </c>
      <c r="G67">
        <f>PPCL_NG!P67</f>
        <v>42.41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116.99213339608687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1190.8204436454384</v>
      </c>
      <c r="P67" s="36">
        <v>118.6354831340897</v>
      </c>
      <c r="Q67" s="36">
        <v>38.33</v>
      </c>
      <c r="R67" s="38">
        <v>43</v>
      </c>
      <c r="S67" s="38">
        <v>7.6800000000000006</v>
      </c>
      <c r="T67" s="37">
        <f>SUMPRODUCT(LTA!J67:AN67,LTA!J$101:AN$101,LTA!J$103:AN$103)</f>
        <v>408.9</v>
      </c>
      <c r="U67" s="37">
        <f>SUMPRODUCT(LTA!J67:AN67,LTA!J$102:AN$102,LTA!J$103:AN$103)</f>
        <v>100.99000000000001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293.84999999999997</v>
      </c>
      <c r="AB67" s="75">
        <f>-STOA!N67</f>
        <v>0</v>
      </c>
      <c r="AC67">
        <f t="shared" si="0"/>
        <v>22.256195462992206</v>
      </c>
      <c r="AD67">
        <f t="shared" si="1"/>
        <v>2627.2908834646514</v>
      </c>
      <c r="AE67">
        <f>'IDT-1'!B67</f>
        <v>0</v>
      </c>
      <c r="AF67" s="24"/>
      <c r="AG67">
        <f t="shared" si="2"/>
        <v>2627.2908834646514</v>
      </c>
      <c r="AI67" s="34">
        <f>PXIL!H67</f>
        <v>0</v>
      </c>
      <c r="AJ67" s="34">
        <f>PXIL!N67</f>
        <v>0</v>
      </c>
      <c r="AK67" s="34">
        <f>RTM_IEX!H67</f>
        <v>128.66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11.377043999999998</v>
      </c>
      <c r="E68">
        <f>GT_NG!P68</f>
        <v>13.291974752028855</v>
      </c>
      <c r="F68">
        <f>GT_Spot!P68</f>
        <v>0</v>
      </c>
      <c r="G68">
        <f>PPCL_NG!P68</f>
        <v>42.41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116.99213339608687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1190.9047554307267</v>
      </c>
      <c r="P68" s="36">
        <v>118.6354831340897</v>
      </c>
      <c r="Q68" s="36">
        <v>38.330000000000005</v>
      </c>
      <c r="R68" s="38">
        <v>43</v>
      </c>
      <c r="S68" s="38">
        <v>7.6800000000000006</v>
      </c>
      <c r="T68" s="37">
        <f>SUMPRODUCT(LTA!J68:AN68,LTA!J$101:AN$101,LTA!J$103:AN$103)</f>
        <v>375.06</v>
      </c>
      <c r="U68" s="37">
        <f>SUMPRODUCT(LTA!J68:AN68,LTA!J$102:AN$102,LTA!J$103:AN$103)</f>
        <v>103.39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293.84999999999997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22.130987681988628</v>
      </c>
      <c r="AD68">
        <f t="shared" ref="AD68:AD98" si="4">SUM(B68:AB68,AI68:AV68)-AC68</f>
        <v>2612.5104030309435</v>
      </c>
      <c r="AE68">
        <f>'IDT-1'!B68</f>
        <v>0</v>
      </c>
      <c r="AF68" s="24"/>
      <c r="AG68">
        <f t="shared" ref="AG68:AG98" si="5">SUM(AD68:AF68)</f>
        <v>2612.5104030309435</v>
      </c>
      <c r="AI68" s="34">
        <f>PXIL!H68</f>
        <v>0</v>
      </c>
      <c r="AJ68" s="34">
        <f>PXIL!N68</f>
        <v>0</v>
      </c>
      <c r="AK68" s="34">
        <f>RTM_IEX!H68</f>
        <v>145.11000000000001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11.377043999999998</v>
      </c>
      <c r="E69">
        <f>GT_NG!P69</f>
        <v>13.291974752028855</v>
      </c>
      <c r="F69">
        <f>GT_Spot!P69</f>
        <v>0</v>
      </c>
      <c r="G69">
        <f>PPCL_NG!P69</f>
        <v>42.41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116.99213339608687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1190.9053616219649</v>
      </c>
      <c r="P69" s="36">
        <v>118.6354831340897</v>
      </c>
      <c r="Q69" s="36">
        <v>38.330000000000005</v>
      </c>
      <c r="R69" s="38">
        <v>40.100000000000009</v>
      </c>
      <c r="S69" s="38">
        <v>7.6800000000000006</v>
      </c>
      <c r="T69" s="37">
        <f>SUMPRODUCT(LTA!J69:AN69,LTA!J$101:AN$101,LTA!J$103:AN$103)</f>
        <v>329.25</v>
      </c>
      <c r="U69" s="37">
        <f>SUMPRODUCT(LTA!J69:AN69,LTA!J$102:AN$102,LTA!J$103:AN$103)</f>
        <v>101.59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293.84999999999997</v>
      </c>
      <c r="AB69" s="75">
        <f>-STOA!N69</f>
        <v>0</v>
      </c>
      <c r="AC69">
        <f t="shared" si="3"/>
        <v>21.633628773995028</v>
      </c>
      <c r="AD69">
        <f t="shared" si="4"/>
        <v>2553.7983681301748</v>
      </c>
      <c r="AE69">
        <f>'IDT-1'!B69</f>
        <v>0</v>
      </c>
      <c r="AF69" s="24"/>
      <c r="AG69">
        <f t="shared" si="5"/>
        <v>2553.7983681301748</v>
      </c>
      <c r="AI69" s="34">
        <f>PXIL!H69</f>
        <v>0</v>
      </c>
      <c r="AJ69" s="34">
        <f>PXIL!N69</f>
        <v>0</v>
      </c>
      <c r="AK69" s="34">
        <f>RTM_IEX!H69</f>
        <v>136.41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11.377043999999998</v>
      </c>
      <c r="E70">
        <f>GT_NG!P70</f>
        <v>13.291974752028855</v>
      </c>
      <c r="F70">
        <f>GT_Spot!P70</f>
        <v>0</v>
      </c>
      <c r="G70">
        <f>PPCL_NG!P70</f>
        <v>42.41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116.99213339608687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1188.2190490151461</v>
      </c>
      <c r="P70" s="36">
        <v>118.6354831340897</v>
      </c>
      <c r="Q70" s="36">
        <v>38.330000000000005</v>
      </c>
      <c r="R70" s="38">
        <v>34.114550426894347</v>
      </c>
      <c r="S70" s="38">
        <v>7.6800000000000006</v>
      </c>
      <c r="T70" s="37">
        <f>SUMPRODUCT(LTA!J70:AN70,LTA!J$101:AN$101,LTA!J$103:AN$103)</f>
        <v>292.02999999999997</v>
      </c>
      <c r="U70" s="37">
        <f>SUMPRODUCT(LTA!J70:AN70,LTA!J$102:AN$102,LTA!J$103:AN$103)</f>
        <v>101.39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293.84999999999997</v>
      </c>
      <c r="AB70" s="75">
        <f>-STOA!N70</f>
        <v>0</v>
      </c>
      <c r="AC70">
        <f t="shared" si="3"/>
        <v>21.32768597168366</v>
      </c>
      <c r="AD70">
        <f t="shared" si="4"/>
        <v>2517.6825487525616</v>
      </c>
      <c r="AE70">
        <f>'IDT-1'!B70</f>
        <v>0</v>
      </c>
      <c r="AF70" s="24"/>
      <c r="AG70">
        <f t="shared" si="5"/>
        <v>2517.6825487525616</v>
      </c>
      <c r="AI70" s="34">
        <f>PXIL!H70</f>
        <v>0</v>
      </c>
      <c r="AJ70" s="34">
        <f>PXIL!N70</f>
        <v>0</v>
      </c>
      <c r="AK70" s="34">
        <f>RTM_IEX!H70</f>
        <v>146.08000000000001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11.377043999999998</v>
      </c>
      <c r="E71">
        <f>GT_NG!P71</f>
        <v>13.291974752028855</v>
      </c>
      <c r="F71">
        <f>GT_Spot!P71</f>
        <v>0</v>
      </c>
      <c r="G71">
        <f>PPCL_NG!P71</f>
        <v>42.41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116.99213339608687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1186.1553878272152</v>
      </c>
      <c r="P71" s="36">
        <v>118.6354831340897</v>
      </c>
      <c r="Q71" s="36">
        <v>38.330000000000005</v>
      </c>
      <c r="R71" s="38">
        <v>25.97</v>
      </c>
      <c r="S71" s="38">
        <v>7.6800000000000006</v>
      </c>
      <c r="T71" s="37">
        <f>SUMPRODUCT(LTA!J71:AN71,LTA!J$101:AN$101,LTA!J$103:AN$103)</f>
        <v>268.14</v>
      </c>
      <c r="U71" s="37">
        <f>SUMPRODUCT(LTA!J71:AN71,LTA!J$102:AN$102,LTA!J$103:AN$103)</f>
        <v>98.28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293.79999999999995</v>
      </c>
      <c r="AB71" s="75">
        <f>-STOA!N71</f>
        <v>0</v>
      </c>
      <c r="AC71">
        <f t="shared" si="3"/>
        <v>20.713996994119132</v>
      </c>
      <c r="AD71">
        <f t="shared" si="4"/>
        <v>2445.2380261153016</v>
      </c>
      <c r="AE71">
        <f>'IDT-1'!B71</f>
        <v>0</v>
      </c>
      <c r="AF71" s="24"/>
      <c r="AG71">
        <f t="shared" si="5"/>
        <v>2445.2380261153016</v>
      </c>
      <c r="AI71" s="34">
        <f>PXIL!H71</f>
        <v>0</v>
      </c>
      <c r="AJ71" s="34">
        <f>PXIL!N71</f>
        <v>0</v>
      </c>
      <c r="AK71" s="34">
        <f>RTM_IEX!H71</f>
        <v>110.28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11.377043999999998</v>
      </c>
      <c r="E72">
        <f>GT_NG!P72</f>
        <v>13.291974752028855</v>
      </c>
      <c r="F72">
        <f>GT_Spot!P72</f>
        <v>0</v>
      </c>
      <c r="G72">
        <f>PPCL_NG!P72</f>
        <v>42.41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116.99213339608687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1198.0429897071845</v>
      </c>
      <c r="P72" s="36">
        <v>118.6354831340897</v>
      </c>
      <c r="Q72" s="36">
        <v>38.330000000000005</v>
      </c>
      <c r="R72" s="38">
        <v>18.84</v>
      </c>
      <c r="S72" s="38">
        <v>7.6800000000000006</v>
      </c>
      <c r="T72" s="37">
        <f>SUMPRODUCT(LTA!J72:AN72,LTA!J$101:AN$101,LTA!J$103:AN$103)</f>
        <v>233.55</v>
      </c>
      <c r="U72" s="37">
        <f>SUMPRODUCT(LTA!J72:AN72,LTA!J$102:AN$102,LTA!J$103:AN$103)</f>
        <v>98.68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293.79999999999995</v>
      </c>
      <c r="AB72" s="75">
        <f>-STOA!N72</f>
        <v>0</v>
      </c>
      <c r="AC72">
        <f t="shared" si="3"/>
        <v>20.483060849910874</v>
      </c>
      <c r="AD72">
        <f t="shared" si="4"/>
        <v>2417.9765641394788</v>
      </c>
      <c r="AE72">
        <f>'IDT-1'!B72</f>
        <v>0</v>
      </c>
      <c r="AF72" s="24"/>
      <c r="AG72">
        <f t="shared" si="5"/>
        <v>2417.9765641394788</v>
      </c>
      <c r="AI72" s="34">
        <f>PXIL!H72</f>
        <v>0</v>
      </c>
      <c r="AJ72" s="34">
        <f>PXIL!N72</f>
        <v>0</v>
      </c>
      <c r="AK72" s="34">
        <f>RTM_IEX!H72</f>
        <v>112.22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11.377043999999998</v>
      </c>
      <c r="E73">
        <f>GT_NG!P73</f>
        <v>13.450195488721803</v>
      </c>
      <c r="F73">
        <f>GT_Spot!P73</f>
        <v>0</v>
      </c>
      <c r="G73">
        <f>PPCL_NG!P73</f>
        <v>42.507048121658222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116.99213339608687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1200.0472641589672</v>
      </c>
      <c r="P73" s="36">
        <v>118.6354831340897</v>
      </c>
      <c r="Q73" s="36">
        <v>38.330000000000005</v>
      </c>
      <c r="R73" s="38">
        <v>10.92</v>
      </c>
      <c r="S73" s="38">
        <v>7.6800000000000006</v>
      </c>
      <c r="T73" s="37">
        <f>SUMPRODUCT(LTA!J73:AN73,LTA!J$101:AN$101,LTA!J$103:AN$103)</f>
        <v>199.32</v>
      </c>
      <c r="U73" s="37">
        <f>SUMPRODUCT(LTA!J73:AN73,LTA!J$102:AN$102,LTA!J$103:AN$103)</f>
        <v>92.289999999999992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293.79999999999995</v>
      </c>
      <c r="AB73" s="75">
        <f>-STOA!N73</f>
        <v>0</v>
      </c>
      <c r="AC73">
        <f t="shared" si="3"/>
        <v>20.069945013715998</v>
      </c>
      <c r="AD73">
        <f t="shared" si="4"/>
        <v>2369.2092232858081</v>
      </c>
      <c r="AE73">
        <f>'IDT-1'!B73</f>
        <v>0</v>
      </c>
      <c r="AF73" s="24"/>
      <c r="AG73">
        <f t="shared" si="5"/>
        <v>2369.2092232858081</v>
      </c>
      <c r="AI73" s="34">
        <f>PXIL!H73</f>
        <v>0</v>
      </c>
      <c r="AJ73" s="34">
        <f>PXIL!N73</f>
        <v>0</v>
      </c>
      <c r="AK73" s="34">
        <f>RTM_IEX!H73</f>
        <v>109.32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11.377043999999998</v>
      </c>
      <c r="E74">
        <f>GT_NG!P74</f>
        <v>13.450195488721803</v>
      </c>
      <c r="F74">
        <f>GT_Spot!P74</f>
        <v>0</v>
      </c>
      <c r="G74">
        <f>PPCL_NG!P74</f>
        <v>42.507048121658222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116.99213339608687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1207.0511028352225</v>
      </c>
      <c r="P74" s="36">
        <v>118.6354831340897</v>
      </c>
      <c r="Q74" s="36">
        <v>38.330000000000005</v>
      </c>
      <c r="R74" s="38">
        <v>5.7600000000000007</v>
      </c>
      <c r="S74" s="38">
        <v>7.6800000000000006</v>
      </c>
      <c r="T74" s="37">
        <f>SUMPRODUCT(LTA!J74:AN74,LTA!J$101:AN$101,LTA!J$103:AN$103)</f>
        <v>164.18</v>
      </c>
      <c r="U74" s="37">
        <f>SUMPRODUCT(LTA!J74:AN74,LTA!J$102:AN$102,LTA!J$103:AN$103)</f>
        <v>92.69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293.79999999999995</v>
      </c>
      <c r="AB74" s="75">
        <f>-STOA!N74</f>
        <v>0</v>
      </c>
      <c r="AC74">
        <f t="shared" si="3"/>
        <v>19.712389258596545</v>
      </c>
      <c r="AD74">
        <f t="shared" si="4"/>
        <v>2327.0006177171826</v>
      </c>
      <c r="AE74">
        <f>'IDT-1'!B74</f>
        <v>0</v>
      </c>
      <c r="AF74" s="24"/>
      <c r="AG74">
        <f t="shared" si="5"/>
        <v>2327.0006177171826</v>
      </c>
      <c r="AI74" s="34">
        <f>PXIL!H74</f>
        <v>0</v>
      </c>
      <c r="AJ74" s="34">
        <f>PXIL!N74</f>
        <v>0</v>
      </c>
      <c r="AK74" s="34">
        <f>RTM_IEX!H74</f>
        <v>99.65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11.377043999999998</v>
      </c>
      <c r="E75">
        <f>GT_NG!P75</f>
        <v>13.571368421052632</v>
      </c>
      <c r="F75">
        <f>GT_Spot!P75</f>
        <v>0</v>
      </c>
      <c r="G75">
        <f>PPCL_NG!P75</f>
        <v>42.507048121658222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1191.0982031886701</v>
      </c>
      <c r="P75" s="36">
        <v>118.6354831340897</v>
      </c>
      <c r="Q75" s="36">
        <v>38.330000000000005</v>
      </c>
      <c r="R75" s="38">
        <v>0</v>
      </c>
      <c r="S75" s="38">
        <v>7.6800000000000006</v>
      </c>
      <c r="T75" s="37">
        <f>SUMPRODUCT(LTA!J75:AN75,LTA!J$101:AN$101,LTA!J$103:AN$103)</f>
        <v>139.07999999999998</v>
      </c>
      <c r="U75" s="37">
        <f>SUMPRODUCT(LTA!J75:AN75,LTA!J$102:AN$102,LTA!J$103:AN$103)</f>
        <v>94.79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293.8</v>
      </c>
      <c r="AB75" s="75">
        <f>-STOA!N75</f>
        <v>0</v>
      </c>
      <c r="AC75">
        <f t="shared" si="3"/>
        <v>19.314280833669955</v>
      </c>
      <c r="AD75">
        <f t="shared" si="4"/>
        <v>2280.0048660318007</v>
      </c>
      <c r="AE75">
        <f>'IDT-1'!B75</f>
        <v>0</v>
      </c>
      <c r="AF75" s="24"/>
      <c r="AG75">
        <f t="shared" si="5"/>
        <v>2280.0048660318007</v>
      </c>
      <c r="AI75" s="34">
        <f>PXIL!H75</f>
        <v>0</v>
      </c>
      <c r="AJ75" s="34">
        <f>PXIL!N75</f>
        <v>0</v>
      </c>
      <c r="AK75" s="34">
        <f>RTM_IEX!H75</f>
        <v>93.84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11.377043999999998</v>
      </c>
      <c r="E76">
        <f>GT_NG!P76</f>
        <v>13.571368421052632</v>
      </c>
      <c r="F76">
        <f>GT_Spot!P76</f>
        <v>0</v>
      </c>
      <c r="G76">
        <f>PPCL_NG!P76</f>
        <v>42.507048121658222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1233.7360649790285</v>
      </c>
      <c r="P76" s="36">
        <v>118.6354831340897</v>
      </c>
      <c r="Q76" s="36">
        <v>38.330000000000005</v>
      </c>
      <c r="R76" s="38">
        <v>0</v>
      </c>
      <c r="S76" s="38">
        <v>7.6800000000000006</v>
      </c>
      <c r="T76" s="37">
        <f>SUMPRODUCT(LTA!J76:AN76,LTA!J$101:AN$101,LTA!J$103:AN$103)</f>
        <v>117.72</v>
      </c>
      <c r="U76" s="37">
        <f>SUMPRODUCT(LTA!J76:AN76,LTA!J$102:AN$102,LTA!J$103:AN$103)</f>
        <v>97.89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293.8</v>
      </c>
      <c r="AB76" s="75">
        <f>-STOA!N76</f>
        <v>0</v>
      </c>
      <c r="AC76">
        <f t="shared" si="3"/>
        <v>19.023370872708966</v>
      </c>
      <c r="AD76">
        <f t="shared" si="4"/>
        <v>2245.6636377831201</v>
      </c>
      <c r="AE76">
        <f>'IDT-1'!B76</f>
        <v>0</v>
      </c>
      <c r="AF76" s="24"/>
      <c r="AG76">
        <f t="shared" si="5"/>
        <v>2245.6636377831201</v>
      </c>
      <c r="AI76" s="34">
        <f>PXIL!H76</f>
        <v>0</v>
      </c>
      <c r="AJ76" s="34">
        <f>PXIL!N76</f>
        <v>0</v>
      </c>
      <c r="AK76" s="34">
        <f>RTM_IEX!H76</f>
        <v>34.83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11.377043999999998</v>
      </c>
      <c r="E77">
        <f>GT_NG!P77</f>
        <v>13.571368421052632</v>
      </c>
      <c r="F77">
        <f>GT_Spot!P77</f>
        <v>0</v>
      </c>
      <c r="G77">
        <f>PPCL_NG!P77</f>
        <v>42.507048121658222</v>
      </c>
      <c r="H77">
        <f>PPCL_Spot!P77</f>
        <v>0</v>
      </c>
      <c r="I77">
        <f>Bawana_NG!P77</f>
        <v>134.60526121241992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1273.4335142688569</v>
      </c>
      <c r="P77" s="36">
        <v>118.6354831340897</v>
      </c>
      <c r="Q77" s="36">
        <v>38.330000000000005</v>
      </c>
      <c r="R77" s="38">
        <v>0</v>
      </c>
      <c r="S77" s="38">
        <v>7.6800000000000006</v>
      </c>
      <c r="T77" s="37">
        <f>SUMPRODUCT(LTA!J77:AN77,LTA!J$101:AN$101,LTA!J$103:AN$103)</f>
        <v>85.62</v>
      </c>
      <c r="U77" s="37">
        <f>SUMPRODUCT(LTA!J77:AN77,LTA!J$102:AN$102,LTA!J$103:AN$103)</f>
        <v>101.29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293.8</v>
      </c>
      <c r="AB77" s="75">
        <f>-STOA!N77</f>
        <v>0</v>
      </c>
      <c r="AC77">
        <f t="shared" si="3"/>
        <v>19.010037640927852</v>
      </c>
      <c r="AD77">
        <f t="shared" si="4"/>
        <v>2244.08968151715</v>
      </c>
      <c r="AE77">
        <f>'IDT-1'!B77</f>
        <v>0</v>
      </c>
      <c r="AF77" s="24"/>
      <c r="AG77">
        <f t="shared" si="5"/>
        <v>2244.08968151715</v>
      </c>
      <c r="AI77" s="34">
        <f>PXIL!H77</f>
        <v>0</v>
      </c>
      <c r="AJ77" s="34">
        <f>PXIL!N77</f>
        <v>0</v>
      </c>
      <c r="AK77" s="34">
        <f>RTM_IEX!H77</f>
        <v>22.25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11.377043999999998</v>
      </c>
      <c r="E78">
        <f>GT_NG!P78</f>
        <v>13.571368421052632</v>
      </c>
      <c r="F78">
        <f>GT_Spot!P78</f>
        <v>0</v>
      </c>
      <c r="G78">
        <f>PPCL_NG!P78</f>
        <v>42.507048121658222</v>
      </c>
      <c r="H78">
        <f>PPCL_Spot!P78</f>
        <v>0</v>
      </c>
      <c r="I78">
        <f>Bawana_NG!P78</f>
        <v>134.60526121241992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1302.8485193088809</v>
      </c>
      <c r="P78" s="36">
        <v>118.6354831340897</v>
      </c>
      <c r="Q78" s="36">
        <v>38.330000000000005</v>
      </c>
      <c r="R78" s="38">
        <v>0</v>
      </c>
      <c r="S78" s="38">
        <v>7.6800000000000006</v>
      </c>
      <c r="T78" s="37">
        <f>SUMPRODUCT(LTA!J78:AN78,LTA!J$101:AN$101,LTA!J$103:AN$103)</f>
        <v>73.14</v>
      </c>
      <c r="U78" s="37">
        <f>SUMPRODUCT(LTA!J78:AN78,LTA!J$102:AN$102,LTA!J$103:AN$103)</f>
        <v>102.79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293.8</v>
      </c>
      <c r="AB78" s="75">
        <f>-STOA!N78</f>
        <v>0</v>
      </c>
      <c r="AC78">
        <f t="shared" si="3"/>
        <v>18.977991683264055</v>
      </c>
      <c r="AD78">
        <f t="shared" si="4"/>
        <v>2240.3067325148377</v>
      </c>
      <c r="AE78">
        <f>'IDT-1'!B78</f>
        <v>0</v>
      </c>
      <c r="AF78" s="24"/>
      <c r="AG78">
        <f t="shared" si="5"/>
        <v>2240.3067325148377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11.377043999999998</v>
      </c>
      <c r="E79">
        <f>GT_NG!P79</f>
        <v>13.571368421052632</v>
      </c>
      <c r="F79">
        <f>GT_Spot!P79</f>
        <v>0</v>
      </c>
      <c r="G79">
        <f>PPCL_NG!P79</f>
        <v>42.507048121658222</v>
      </c>
      <c r="H79">
        <f>PPCL_Spot!P79</f>
        <v>0</v>
      </c>
      <c r="I79">
        <f>Bawana_NG!P79</f>
        <v>134.55532794000209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1269.4773304212549</v>
      </c>
      <c r="P79" s="36">
        <v>118.6354831340897</v>
      </c>
      <c r="Q79" s="36">
        <v>38.330000000000005</v>
      </c>
      <c r="R79" s="38">
        <v>0</v>
      </c>
      <c r="S79" s="38">
        <v>7.6800000000000006</v>
      </c>
      <c r="T79" s="37">
        <f>SUMPRODUCT(LTA!J79:AN79,LTA!J$101:AN$101,LTA!J$103:AN$103)</f>
        <v>78.42</v>
      </c>
      <c r="U79" s="37">
        <f>SUMPRODUCT(LTA!J79:AN79,LTA!J$102:AN$102,LTA!J$103:AN$103)</f>
        <v>106.81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390.54</v>
      </c>
      <c r="AB79" s="75">
        <f>-STOA!N79</f>
        <v>0</v>
      </c>
      <c r="AC79">
        <f t="shared" si="3"/>
        <v>19.842124988866352</v>
      </c>
      <c r="AD79">
        <f t="shared" si="4"/>
        <v>2282.0614770491911</v>
      </c>
      <c r="AE79">
        <f>'IDT-1'!B79</f>
        <v>0</v>
      </c>
      <c r="AF79" s="24"/>
      <c r="AG79">
        <f t="shared" si="5"/>
        <v>2282.0614770491911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11.377043999999998</v>
      </c>
      <c r="E80">
        <f>GT_NG!P80</f>
        <v>13.571368421052632</v>
      </c>
      <c r="F80">
        <f>GT_Spot!P80</f>
        <v>0</v>
      </c>
      <c r="G80">
        <f>PPCL_NG!P80</f>
        <v>42.507048121658222</v>
      </c>
      <c r="H80">
        <f>PPCL_Spot!P80</f>
        <v>0</v>
      </c>
      <c r="I80">
        <f>Bawana_NG!P80</f>
        <v>134.55532794000209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1269.529537858099</v>
      </c>
      <c r="P80" s="36">
        <v>118.6354831340897</v>
      </c>
      <c r="Q80" s="36">
        <v>38.330000000000005</v>
      </c>
      <c r="R80" s="38">
        <v>0</v>
      </c>
      <c r="S80" s="38">
        <v>7.6800000000000006</v>
      </c>
      <c r="T80" s="37">
        <f>SUMPRODUCT(LTA!J80:AN80,LTA!J$101:AN$101,LTA!J$103:AN$103)</f>
        <v>78.13</v>
      </c>
      <c r="U80" s="37">
        <f>SUMPRODUCT(LTA!J80:AN80,LTA!J$102:AN$102,LTA!J$103:AN$103)</f>
        <v>107.41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390.54</v>
      </c>
      <c r="AB80" s="75">
        <f>-STOA!N80</f>
        <v>0</v>
      </c>
      <c r="AC80">
        <f t="shared" si="3"/>
        <v>19.692686692287843</v>
      </c>
      <c r="AD80">
        <f t="shared" si="4"/>
        <v>2300.5731227826145</v>
      </c>
      <c r="AE80">
        <f>'IDT-1'!B80</f>
        <v>0</v>
      </c>
      <c r="AF80" s="24"/>
      <c r="AG80">
        <f t="shared" si="5"/>
        <v>2300.5731227826145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-12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11.377043999999998</v>
      </c>
      <c r="E81">
        <f>GT_NG!P81</f>
        <v>13.571368421052632</v>
      </c>
      <c r="F81">
        <f>GT_Spot!P81</f>
        <v>0</v>
      </c>
      <c r="G81">
        <f>PPCL_NG!P81</f>
        <v>42.507048121658222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1322.8481297513072</v>
      </c>
      <c r="P81" s="36">
        <v>118.6354831340897</v>
      </c>
      <c r="Q81" s="36">
        <v>38.330000000000005</v>
      </c>
      <c r="R81" s="38">
        <v>0</v>
      </c>
      <c r="S81" s="38">
        <v>7.6800000000000006</v>
      </c>
      <c r="T81" s="37">
        <f>SUMPRODUCT(LTA!J81:AN81,LTA!J$101:AN$101,LTA!J$103:AN$103)</f>
        <v>79.2</v>
      </c>
      <c r="U81" s="37">
        <f>SUMPRODUCT(LTA!J81:AN81,LTA!J$102:AN$102,LTA!J$103:AN$103)</f>
        <v>106.19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390.54</v>
      </c>
      <c r="AB81" s="75">
        <f>-STOA!N81</f>
        <v>0</v>
      </c>
      <c r="AC81">
        <f t="shared" si="3"/>
        <v>19.853566142859496</v>
      </c>
      <c r="AD81">
        <f t="shared" si="4"/>
        <v>2323.5815011917366</v>
      </c>
      <c r="AE81">
        <f>'IDT-1'!B81</f>
        <v>0</v>
      </c>
      <c r="AF81" s="24"/>
      <c r="AG81">
        <f t="shared" si="5"/>
        <v>2323.5815011917366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11.377043999999998</v>
      </c>
      <c r="E82">
        <f>GT_NG!P82</f>
        <v>13.571368421052632</v>
      </c>
      <c r="F82">
        <f>GT_Spot!P82</f>
        <v>0</v>
      </c>
      <c r="G82">
        <f>PPCL_NG!P82</f>
        <v>42.507048121658222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1320.6730409065472</v>
      </c>
      <c r="P82" s="36">
        <v>118.6354831340897</v>
      </c>
      <c r="Q82" s="36">
        <v>38.330000000000005</v>
      </c>
      <c r="R82" s="38">
        <v>0</v>
      </c>
      <c r="S82" s="38">
        <v>7.6800000000000006</v>
      </c>
      <c r="T82" s="37">
        <f>SUMPRODUCT(LTA!J82:AN82,LTA!J$101:AN$101,LTA!J$103:AN$103)</f>
        <v>81.33</v>
      </c>
      <c r="U82" s="37">
        <f>SUMPRODUCT(LTA!J82:AN82,LTA!J$102:AN$102,LTA!J$103:AN$103)</f>
        <v>105.79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390.54</v>
      </c>
      <c r="AB82" s="75">
        <f>-STOA!N82</f>
        <v>0</v>
      </c>
      <c r="AC82">
        <f t="shared" si="3"/>
        <v>19.846343819314619</v>
      </c>
      <c r="AD82">
        <f t="shared" si="4"/>
        <v>2342.813634670521</v>
      </c>
      <c r="AE82">
        <f>'IDT-1'!B82</f>
        <v>0</v>
      </c>
      <c r="AF82" s="24"/>
      <c r="AG82">
        <f t="shared" si="5"/>
        <v>2342.813634670521</v>
      </c>
      <c r="AI82" s="34">
        <f>PXIL!H82</f>
        <v>0</v>
      </c>
      <c r="AJ82" s="34">
        <f>PXIL!N82</f>
        <v>0</v>
      </c>
      <c r="AK82" s="34">
        <f>RTM_IEX!H82</f>
        <v>9.67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11.377043999999998</v>
      </c>
      <c r="E83">
        <f>GT_NG!P83</f>
        <v>13.973465809468149</v>
      </c>
      <c r="F83">
        <f>GT_Spot!P83</f>
        <v>0</v>
      </c>
      <c r="G83">
        <f>PPCL_NG!P83</f>
        <v>25.53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1272.0788661485835</v>
      </c>
      <c r="P83" s="36">
        <v>118.6354831340897</v>
      </c>
      <c r="Q83" s="36">
        <v>38.330000000000005</v>
      </c>
      <c r="R83" s="38">
        <v>0</v>
      </c>
      <c r="S83" s="38">
        <v>7.6800000000000006</v>
      </c>
      <c r="T83" s="37">
        <f>SUMPRODUCT(LTA!J83:AN83,LTA!J$101:AN$101,LTA!J$103:AN$103)</f>
        <v>81.33</v>
      </c>
      <c r="U83" s="37">
        <f>SUMPRODUCT(LTA!J83:AN83,LTA!J$102:AN$102,LTA!J$103:AN$103)</f>
        <v>118.19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390.54</v>
      </c>
      <c r="AB83" s="75">
        <f>-STOA!N83</f>
        <v>0</v>
      </c>
      <c r="AC83">
        <f t="shared" si="3"/>
        <v>20.028799165188488</v>
      </c>
      <c r="AD83">
        <f t="shared" si="4"/>
        <v>2364.352053833441</v>
      </c>
      <c r="AE83">
        <f>'IDT-1'!B83</f>
        <v>0</v>
      </c>
      <c r="AF83" s="24"/>
      <c r="AG83">
        <f t="shared" si="5"/>
        <v>2364.352053833441</v>
      </c>
      <c r="AI83" s="34">
        <f>PXIL!H83</f>
        <v>0</v>
      </c>
      <c r="AJ83" s="34">
        <f>PXIL!N83</f>
        <v>0</v>
      </c>
      <c r="AK83" s="34">
        <f>RTM_IEX!H83</f>
        <v>84.16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11.377043999999998</v>
      </c>
      <c r="E84">
        <f>GT_NG!P84</f>
        <v>13.973465809468149</v>
      </c>
      <c r="F84">
        <f>GT_Spot!P84</f>
        <v>0</v>
      </c>
      <c r="G84">
        <f>PPCL_NG!P84</f>
        <v>25.53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135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1258.9100707266703</v>
      </c>
      <c r="P84" s="36">
        <v>118.6354831340897</v>
      </c>
      <c r="Q84" s="36">
        <v>38.330000000000005</v>
      </c>
      <c r="R84" s="38">
        <v>0</v>
      </c>
      <c r="S84" s="38">
        <v>7.6800000000000006</v>
      </c>
      <c r="T84" s="37">
        <f>SUMPRODUCT(LTA!J84:AN84,LTA!J$101:AN$101,LTA!J$103:AN$103)</f>
        <v>83.33</v>
      </c>
      <c r="U84" s="37">
        <f>SUMPRODUCT(LTA!J84:AN84,LTA!J$102:AN$102,LTA!J$103:AN$103)</f>
        <v>117.39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390.54</v>
      </c>
      <c r="AB84" s="75">
        <f>-STOA!N84</f>
        <v>0</v>
      </c>
      <c r="AC84">
        <f t="shared" si="3"/>
        <v>20.387405283644416</v>
      </c>
      <c r="AD84">
        <f t="shared" si="4"/>
        <v>2406.6846522930718</v>
      </c>
      <c r="AE84">
        <f>'IDT-1'!B84</f>
        <v>0</v>
      </c>
      <c r="AF84" s="24"/>
      <c r="AG84">
        <f t="shared" si="5"/>
        <v>2406.6846522930718</v>
      </c>
      <c r="AI84" s="34">
        <f>PXIL!H84</f>
        <v>0</v>
      </c>
      <c r="AJ84" s="34">
        <f>PXIL!N84</f>
        <v>0</v>
      </c>
      <c r="AK84" s="34">
        <f>RTM_IEX!H84</f>
        <v>123.82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11.377043999999998</v>
      </c>
      <c r="E85">
        <f>GT_NG!P85</f>
        <v>13.973465809468149</v>
      </c>
      <c r="F85">
        <f>GT_Spot!P85</f>
        <v>0</v>
      </c>
      <c r="G85">
        <f>PPCL_NG!P85</f>
        <v>25.53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170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1241.5149791473273</v>
      </c>
      <c r="P85" s="36">
        <v>118.6354831340897</v>
      </c>
      <c r="Q85" s="36">
        <v>38.330000000000005</v>
      </c>
      <c r="R85" s="38">
        <v>0</v>
      </c>
      <c r="S85" s="38">
        <v>7.6800000000000006</v>
      </c>
      <c r="T85" s="37">
        <f>SUMPRODUCT(LTA!J85:AN85,LTA!J$101:AN$101,LTA!J$103:AN$103)</f>
        <v>83.66</v>
      </c>
      <c r="U85" s="37">
        <f>SUMPRODUCT(LTA!J85:AN85,LTA!J$102:AN$102,LTA!J$103:AN$103)</f>
        <v>116.79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390.54</v>
      </c>
      <c r="AB85" s="75">
        <f>-STOA!N85</f>
        <v>0</v>
      </c>
      <c r="AC85">
        <f t="shared" si="3"/>
        <v>20.590054514377936</v>
      </c>
      <c r="AD85">
        <f t="shared" si="4"/>
        <v>2430.6069114829952</v>
      </c>
      <c r="AE85">
        <f>'IDT-1'!B85</f>
        <v>5</v>
      </c>
      <c r="AF85" s="24"/>
      <c r="AG85">
        <f t="shared" si="5"/>
        <v>2435.6069114829952</v>
      </c>
      <c r="AI85" s="34">
        <f>PXIL!H85</f>
        <v>0</v>
      </c>
      <c r="AJ85" s="34">
        <f>PXIL!N85</f>
        <v>0</v>
      </c>
      <c r="AK85" s="34">
        <f>RTM_IEX!H85</f>
        <v>130.61000000000001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11.377043999999998</v>
      </c>
      <c r="E86">
        <f>GT_NG!P86</f>
        <v>13.973465809468149</v>
      </c>
      <c r="F86">
        <f>GT_Spot!P86</f>
        <v>0</v>
      </c>
      <c r="G86">
        <f>PPCL_NG!P86</f>
        <v>25.53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186.76827679106887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1230.2849667029463</v>
      </c>
      <c r="P86" s="36">
        <v>118.6354831340897</v>
      </c>
      <c r="Q86" s="36">
        <v>38.330000000000005</v>
      </c>
      <c r="R86" s="38">
        <v>0</v>
      </c>
      <c r="S86" s="38">
        <v>7.6800000000000006</v>
      </c>
      <c r="T86" s="37">
        <f>SUMPRODUCT(LTA!J86:AN86,LTA!J$101:AN$101,LTA!J$103:AN$103)</f>
        <v>82.99</v>
      </c>
      <c r="U86" s="37">
        <f>SUMPRODUCT(LTA!J86:AN86,LTA!J$102:AN$102,LTA!J$103:AN$103)</f>
        <v>117.79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390.54</v>
      </c>
      <c r="AB86" s="75">
        <f>-STOA!N86</f>
        <v>0</v>
      </c>
      <c r="AC86">
        <f t="shared" si="3"/>
        <v>20.216659934890114</v>
      </c>
      <c r="AD86">
        <f t="shared" si="4"/>
        <v>2386.5285704091712</v>
      </c>
      <c r="AE86">
        <f>'IDT-1'!B86</f>
        <v>97</v>
      </c>
      <c r="AF86" s="24"/>
      <c r="AG86">
        <f t="shared" si="5"/>
        <v>2483.5285704091712</v>
      </c>
      <c r="AI86" s="34">
        <f>PXIL!H86</f>
        <v>0</v>
      </c>
      <c r="AJ86" s="34">
        <f>PXIL!N86</f>
        <v>0</v>
      </c>
      <c r="AK86" s="34">
        <f>RTM_IEX!H86</f>
        <v>80.290000000000006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11.377043999999998</v>
      </c>
      <c r="E87">
        <f>GT_NG!P87</f>
        <v>11.509837019790455</v>
      </c>
      <c r="F87">
        <f>GT_Spot!P87</f>
        <v>0</v>
      </c>
      <c r="G87">
        <f>PPCL_NG!P87</f>
        <v>25.53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186.76827679106887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1229.7405230043128</v>
      </c>
      <c r="P87" s="36">
        <v>118.6354831340897</v>
      </c>
      <c r="Q87" s="36">
        <v>38.330000000000005</v>
      </c>
      <c r="R87" s="38">
        <v>0</v>
      </c>
      <c r="S87" s="38">
        <v>7.6800000000000006</v>
      </c>
      <c r="T87" s="37">
        <f>SUMPRODUCT(LTA!J87:AN87,LTA!J$101:AN$101,LTA!J$103:AN$103)</f>
        <v>78.010000000000005</v>
      </c>
      <c r="U87" s="37">
        <f>SUMPRODUCT(LTA!J87:AN87,LTA!J$102:AN$102,LTA!J$103:AN$103)</f>
        <v>118.29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390.54</v>
      </c>
      <c r="AB87" s="75">
        <f>-STOA!N87</f>
        <v>0</v>
      </c>
      <c r="AC87">
        <f t="shared" si="3"/>
        <v>20.617104125988298</v>
      </c>
      <c r="AD87">
        <f t="shared" si="4"/>
        <v>2433.8000537297617</v>
      </c>
      <c r="AE87">
        <f>'IDT-1'!B87</f>
        <v>124</v>
      </c>
      <c r="AF87" s="24"/>
      <c r="AG87">
        <f t="shared" si="5"/>
        <v>2557.8000537297617</v>
      </c>
      <c r="AI87" s="34">
        <f>PXIL!H87</f>
        <v>0</v>
      </c>
      <c r="AJ87" s="34">
        <f>PXIL!N87</f>
        <v>0</v>
      </c>
      <c r="AK87" s="34">
        <f>RTM_IEX!H87</f>
        <v>135.44999999999999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11.377043999999998</v>
      </c>
      <c r="E88">
        <f>GT_NG!P88</f>
        <v>11.509837019790455</v>
      </c>
      <c r="F88">
        <f>GT_Spot!P88</f>
        <v>0</v>
      </c>
      <c r="G88">
        <f>PPCL_NG!P88</f>
        <v>25.53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186.76827679106887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1229.7405230043128</v>
      </c>
      <c r="P88" s="36">
        <v>118.6354831340897</v>
      </c>
      <c r="Q88" s="36">
        <v>38.330000000000005</v>
      </c>
      <c r="R88" s="38">
        <v>0</v>
      </c>
      <c r="S88" s="38">
        <v>7.6800000000000006</v>
      </c>
      <c r="T88" s="37">
        <f>SUMPRODUCT(LTA!J88:AN88,LTA!J$101:AN$101,LTA!J$103:AN$103)</f>
        <v>78.33</v>
      </c>
      <c r="U88" s="37">
        <f>SUMPRODUCT(LTA!J88:AN88,LTA!J$102:AN$102,LTA!J$103:AN$103)</f>
        <v>118.29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390.54</v>
      </c>
      <c r="AB88" s="75">
        <f>-STOA!N88</f>
        <v>0</v>
      </c>
      <c r="AC88">
        <f t="shared" si="3"/>
        <v>20.749740125988293</v>
      </c>
      <c r="AD88">
        <f t="shared" si="4"/>
        <v>2449.4574177297613</v>
      </c>
      <c r="AE88">
        <f>'IDT-1'!B88</f>
        <v>155</v>
      </c>
      <c r="AF88" s="24"/>
      <c r="AG88">
        <f t="shared" si="5"/>
        <v>2604.4574177297613</v>
      </c>
      <c r="AI88" s="34">
        <f>PXIL!H88</f>
        <v>0</v>
      </c>
      <c r="AJ88" s="34">
        <f>PXIL!N88</f>
        <v>0</v>
      </c>
      <c r="AK88" s="34">
        <f>RTM_IEX!H88</f>
        <v>150.91999999999999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11.377043999999998</v>
      </c>
      <c r="E89">
        <f>GT_NG!P89</f>
        <v>11.509837019790455</v>
      </c>
      <c r="F89">
        <f>GT_Spot!P89</f>
        <v>0</v>
      </c>
      <c r="G89">
        <f>PPCL_NG!P89</f>
        <v>25.53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186.76854523503525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1275.7176291000787</v>
      </c>
      <c r="P89" s="36">
        <v>118.6354831340897</v>
      </c>
      <c r="Q89" s="36">
        <v>38.330000000000005</v>
      </c>
      <c r="R89" s="38">
        <v>0</v>
      </c>
      <c r="S89" s="38">
        <v>7.6800000000000006</v>
      </c>
      <c r="T89" s="37">
        <f>SUMPRODUCT(LTA!J89:AN89,LTA!J$101:AN$101,LTA!J$103:AN$103)</f>
        <v>77.66</v>
      </c>
      <c r="U89" s="37">
        <f>SUMPRODUCT(LTA!J89:AN89,LTA!J$102:AN$102,LTA!J$103:AN$103)</f>
        <v>118.69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390.54</v>
      </c>
      <c r="AB89" s="75">
        <f>-STOA!N89</f>
        <v>0</v>
      </c>
      <c r="AC89">
        <f t="shared" si="3"/>
        <v>20.84917407212205</v>
      </c>
      <c r="AD89">
        <f t="shared" si="4"/>
        <v>2461.1953583233608</v>
      </c>
      <c r="AE89">
        <f>'IDT-1'!B89</f>
        <v>170.43</v>
      </c>
      <c r="AF89" s="24"/>
      <c r="AG89">
        <f t="shared" si="5"/>
        <v>2631.6253583233606</v>
      </c>
      <c r="AI89" s="34">
        <f>PXIL!H89</f>
        <v>0</v>
      </c>
      <c r="AJ89" s="34">
        <f>PXIL!N89</f>
        <v>0</v>
      </c>
      <c r="AK89" s="34">
        <f>RTM_IEX!H89</f>
        <v>117.05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11.377043999999998</v>
      </c>
      <c r="E90">
        <f>GT_NG!P90</f>
        <v>11.509837019790455</v>
      </c>
      <c r="F90">
        <f>GT_Spot!P90</f>
        <v>0</v>
      </c>
      <c r="G90">
        <f>PPCL_NG!P90</f>
        <v>25.53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386.76830649998902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1290.9682520694378</v>
      </c>
      <c r="P90" s="36">
        <v>118.6354831340897</v>
      </c>
      <c r="Q90" s="36">
        <v>38.330000000000005</v>
      </c>
      <c r="R90" s="38">
        <v>0</v>
      </c>
      <c r="S90" s="38">
        <v>7.6800000000000006</v>
      </c>
      <c r="T90" s="37">
        <f>SUMPRODUCT(LTA!J90:AN90,LTA!J$101:AN$101,LTA!J$103:AN$103)</f>
        <v>76.010000000000005</v>
      </c>
      <c r="U90" s="37">
        <f>SUMPRODUCT(LTA!J90:AN90,LTA!J$102:AN$102,LTA!J$103:AN$103)</f>
        <v>120.19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390.54</v>
      </c>
      <c r="AB90" s="75">
        <f>-STOA!N90</f>
        <v>0</v>
      </c>
      <c r="AC90">
        <f t="shared" si="3"/>
        <v>22.217285299690278</v>
      </c>
      <c r="AD90">
        <f t="shared" si="4"/>
        <v>2622.6976313301047</v>
      </c>
      <c r="AE90">
        <f>'IDT-1'!B90</f>
        <v>95.977999999999994</v>
      </c>
      <c r="AF90" s="24"/>
      <c r="AG90">
        <f t="shared" si="5"/>
        <v>2718.6756313301048</v>
      </c>
      <c r="AI90" s="34">
        <f>PXIL!H90</f>
        <v>0</v>
      </c>
      <c r="AJ90" s="34">
        <f>PXIL!N90</f>
        <v>0</v>
      </c>
      <c r="AK90" s="34">
        <f>RTM_IEX!H90</f>
        <v>64.819999999999993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11.377043999999998</v>
      </c>
      <c r="E91">
        <f>GT_NG!P91</f>
        <v>11.509837019790455</v>
      </c>
      <c r="F91">
        <f>GT_Spot!P91</f>
        <v>0</v>
      </c>
      <c r="G91">
        <f>PPCL_NG!P91</f>
        <v>41.01717122957038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506.76824273107133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1292.7669011107514</v>
      </c>
      <c r="P91" s="36">
        <v>118.6354831340897</v>
      </c>
      <c r="Q91" s="36">
        <v>38.330000000000005</v>
      </c>
      <c r="R91" s="38">
        <v>0</v>
      </c>
      <c r="S91" s="38">
        <v>7.6800000000000006</v>
      </c>
      <c r="T91" s="37">
        <f>SUMPRODUCT(LTA!J91:AN91,LTA!J$101:AN$101,LTA!J$103:AN$103)</f>
        <v>75.34</v>
      </c>
      <c r="U91" s="37">
        <f>SUMPRODUCT(LTA!J91:AN91,LTA!J$102:AN$102,LTA!J$103:AN$103)</f>
        <v>114.49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4.6100000000000003</v>
      </c>
      <c r="Z91" s="34">
        <f>IEX!N91</f>
        <v>0</v>
      </c>
      <c r="AA91" s="75">
        <f>STOA!H91</f>
        <v>390.54</v>
      </c>
      <c r="AB91" s="75">
        <f>-STOA!N91</f>
        <v>0</v>
      </c>
      <c r="AC91">
        <f t="shared" si="3"/>
        <v>24.220313654306789</v>
      </c>
      <c r="AD91">
        <f t="shared" si="4"/>
        <v>2859.1503594774545</v>
      </c>
      <c r="AE91">
        <f>'IDT-1'!B91</f>
        <v>64.128</v>
      </c>
      <c r="AF91" s="24"/>
      <c r="AG91">
        <f t="shared" si="5"/>
        <v>2923.2783594774546</v>
      </c>
      <c r="AI91" s="34">
        <f>PXIL!H91</f>
        <v>0</v>
      </c>
      <c r="AJ91" s="34">
        <f>PXIL!N91</f>
        <v>0</v>
      </c>
      <c r="AK91" s="34">
        <f>RTM_IEX!H91</f>
        <v>143.18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24.57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11.377043999999998</v>
      </c>
      <c r="E92">
        <f>GT_NG!P92</f>
        <v>11.509837019790455</v>
      </c>
      <c r="F92">
        <f>GT_Spot!P92</f>
        <v>0</v>
      </c>
      <c r="G92">
        <f>PPCL_NG!P92</f>
        <v>41.01717122957038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506.76824273107133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1294.9101940552659</v>
      </c>
      <c r="P92" s="36">
        <v>118.6354831340897</v>
      </c>
      <c r="Q92" s="36">
        <v>38.330000000000005</v>
      </c>
      <c r="R92" s="38">
        <v>0</v>
      </c>
      <c r="S92" s="38">
        <v>7.6800000000000006</v>
      </c>
      <c r="T92" s="37">
        <f>SUMPRODUCT(LTA!J92:AN92,LTA!J$101:AN$101,LTA!J$103:AN$103)</f>
        <v>74.33</v>
      </c>
      <c r="U92" s="37">
        <f>SUMPRODUCT(LTA!J92:AN92,LTA!J$102:AN$102,LTA!J$103:AN$103)</f>
        <v>115.99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26.51</v>
      </c>
      <c r="Z92" s="34">
        <f>IEX!N92</f>
        <v>0</v>
      </c>
      <c r="AA92" s="75">
        <f>STOA!H92</f>
        <v>390.54</v>
      </c>
      <c r="AB92" s="75">
        <f>-STOA!N92</f>
        <v>0</v>
      </c>
      <c r="AC92">
        <f t="shared" si="3"/>
        <v>24.689985315040715</v>
      </c>
      <c r="AD92">
        <f t="shared" si="4"/>
        <v>2914.5939807612349</v>
      </c>
      <c r="AE92">
        <f>'IDT-1'!B92</f>
        <v>16.701000000000001</v>
      </c>
      <c r="AF92" s="24"/>
      <c r="AG92">
        <f t="shared" si="5"/>
        <v>2931.2949807612349</v>
      </c>
      <c r="AI92" s="34">
        <f>PXIL!H92</f>
        <v>0</v>
      </c>
      <c r="AJ92" s="34">
        <f>PXIL!N92</f>
        <v>0</v>
      </c>
      <c r="AK92" s="34">
        <f>RTM_IEX!H92</f>
        <v>130.6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68.53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11.377043999999998</v>
      </c>
      <c r="E93">
        <f>GT_NG!P93</f>
        <v>11.509837019790455</v>
      </c>
      <c r="F93">
        <f>GT_Spot!P93</f>
        <v>0</v>
      </c>
      <c r="G93">
        <f>PPCL_NG!P93</f>
        <v>41.01717122957038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506.76824273107133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1295.3567222542174</v>
      </c>
      <c r="P93" s="36">
        <v>118.6354831340897</v>
      </c>
      <c r="Q93" s="36">
        <v>38.330000000000005</v>
      </c>
      <c r="R93" s="38">
        <v>0</v>
      </c>
      <c r="S93" s="38">
        <v>7.6800000000000006</v>
      </c>
      <c r="T93" s="37">
        <f>SUMPRODUCT(LTA!J93:AN93,LTA!J$101:AN$101,LTA!J$103:AN$103)</f>
        <v>74.66</v>
      </c>
      <c r="U93" s="37">
        <f>SUMPRODUCT(LTA!J93:AN93,LTA!J$102:AN$102,LTA!J$103:AN$103)</f>
        <v>116.97999999999999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36.96</v>
      </c>
      <c r="Z93" s="34">
        <f>IEX!N93</f>
        <v>0</v>
      </c>
      <c r="AA93" s="75">
        <f>STOA!H93</f>
        <v>390.54</v>
      </c>
      <c r="AB93" s="75">
        <f>-STOA!N93</f>
        <v>0</v>
      </c>
      <c r="AC93">
        <f t="shared" si="3"/>
        <v>23.925589833235019</v>
      </c>
      <c r="AD93">
        <f t="shared" si="4"/>
        <v>2790.2149044419921</v>
      </c>
      <c r="AE93">
        <f>'IDT-1'!B93</f>
        <v>0</v>
      </c>
      <c r="AF93" s="24"/>
      <c r="AG93">
        <f t="shared" si="5"/>
        <v>2790.2149044419921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-17</v>
      </c>
      <c r="AM93" s="34">
        <f>RTM_PXI!H93</f>
        <v>0</v>
      </c>
      <c r="AN93" s="34">
        <f>RTM_PXI!N93</f>
        <v>0</v>
      </c>
      <c r="AO93" s="148">
        <f>GDAM_IEX!H93</f>
        <v>78.77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11.377043999999998</v>
      </c>
      <c r="E94">
        <f>GT_NG!P94</f>
        <v>11.509837019790455</v>
      </c>
      <c r="F94">
        <f>GT_Spot!P94</f>
        <v>0</v>
      </c>
      <c r="G94">
        <f>PPCL_NG!P94</f>
        <v>41.01717122957038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506.76824273107133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1269.3247861072368</v>
      </c>
      <c r="P94" s="36">
        <v>118.6354831340897</v>
      </c>
      <c r="Q94" s="36">
        <v>38.330000000000005</v>
      </c>
      <c r="R94" s="38">
        <v>0</v>
      </c>
      <c r="S94" s="38">
        <v>7.6800000000000006</v>
      </c>
      <c r="T94" s="37">
        <f>SUMPRODUCT(LTA!J94:AN94,LTA!J$101:AN$101,LTA!J$103:AN$103)</f>
        <v>74.66</v>
      </c>
      <c r="U94" s="37">
        <f>SUMPRODUCT(LTA!J94:AN94,LTA!J$102:AN$102,LTA!J$103:AN$103)</f>
        <v>118.47999999999999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47.83</v>
      </c>
      <c r="Z94" s="34">
        <f>IEX!N94</f>
        <v>0</v>
      </c>
      <c r="AA94" s="75">
        <f>STOA!H94</f>
        <v>390.54</v>
      </c>
      <c r="AB94" s="75">
        <f>-STOA!N94</f>
        <v>0</v>
      </c>
      <c r="AC94">
        <f t="shared" si="3"/>
        <v>24.092430200499937</v>
      </c>
      <c r="AD94">
        <f t="shared" si="4"/>
        <v>2801.8761279277464</v>
      </c>
      <c r="AE94">
        <f>'IDT-1'!B94</f>
        <v>0</v>
      </c>
      <c r="AF94" s="24"/>
      <c r="AG94">
        <f t="shared" si="5"/>
        <v>2801.8761279277464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-21</v>
      </c>
      <c r="AM94" s="34">
        <f>RTM_PXI!H94</f>
        <v>0</v>
      </c>
      <c r="AN94" s="34">
        <f>RTM_PXI!N94</f>
        <v>0</v>
      </c>
      <c r="AO94" s="148">
        <f>GDAM_IEX!H94</f>
        <v>108.26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11.377043999999998</v>
      </c>
      <c r="E95">
        <f>GT_NG!P95</f>
        <v>11.509837019790455</v>
      </c>
      <c r="F95">
        <f>GT_Spot!P95</f>
        <v>0</v>
      </c>
      <c r="G95">
        <f>PPCL_NG!P95</f>
        <v>41.01717122957038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506.76824273107133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1255.0076011973424</v>
      </c>
      <c r="P95" s="36">
        <v>118.6354831340897</v>
      </c>
      <c r="Q95" s="36">
        <v>38.330000000000005</v>
      </c>
      <c r="R95" s="38">
        <v>0</v>
      </c>
      <c r="S95" s="38">
        <v>7.6800000000000006</v>
      </c>
      <c r="T95" s="37">
        <f>SUMPRODUCT(LTA!J95:AN95,LTA!J$101:AN$101,LTA!J$103:AN$103)</f>
        <v>75.67</v>
      </c>
      <c r="U95" s="37">
        <f>SUMPRODUCT(LTA!J95:AN95,LTA!J$102:AN$102,LTA!J$103:AN$103)</f>
        <v>118.97999999999999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44.95</v>
      </c>
      <c r="Z95" s="34">
        <f>IEX!N95</f>
        <v>0</v>
      </c>
      <c r="AA95" s="75">
        <f>STOA!H95</f>
        <v>390.49</v>
      </c>
      <c r="AB95" s="75">
        <f>-STOA!N95</f>
        <v>0</v>
      </c>
      <c r="AC95">
        <f t="shared" si="3"/>
        <v>23.851811535034155</v>
      </c>
      <c r="AD95">
        <f t="shared" si="4"/>
        <v>2815.6495616833176</v>
      </c>
      <c r="AE95">
        <f>'IDT-1'!B95</f>
        <v>0</v>
      </c>
      <c r="AF95" s="24"/>
      <c r="AG95">
        <f t="shared" si="5"/>
        <v>2815.6495616833176</v>
      </c>
      <c r="AI95" s="34">
        <f>PXIL!H95</f>
        <v>0</v>
      </c>
      <c r="AJ95" s="34">
        <f>PXIL!N95</f>
        <v>0</v>
      </c>
      <c r="AK95" s="34">
        <f>RTM_IEX!H95</f>
        <v>0.73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115.8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11.377043999999998</v>
      </c>
      <c r="E96">
        <f>GT_NG!P96</f>
        <v>11.509837019790455</v>
      </c>
      <c r="F96">
        <f>GT_Spot!P96</f>
        <v>0</v>
      </c>
      <c r="G96">
        <f>PPCL_NG!P96</f>
        <v>41.01717122957038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506.76824273107133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1238.6406080238985</v>
      </c>
      <c r="P96" s="36">
        <v>118.6354831340897</v>
      </c>
      <c r="Q96" s="36">
        <v>38.330000000000005</v>
      </c>
      <c r="R96" s="38">
        <v>0</v>
      </c>
      <c r="S96" s="38">
        <v>7.6800000000000006</v>
      </c>
      <c r="T96" s="37">
        <f>SUMPRODUCT(LTA!J96:AN96,LTA!J$101:AN$101,LTA!J$103:AN$103)</f>
        <v>78</v>
      </c>
      <c r="U96" s="37">
        <f>SUMPRODUCT(LTA!J96:AN96,LTA!J$102:AN$102,LTA!J$103:AN$103)</f>
        <v>117.47999999999999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31.8</v>
      </c>
      <c r="Z96" s="34">
        <f>IEX!N96</f>
        <v>0</v>
      </c>
      <c r="AA96" s="75">
        <f>STOA!H96</f>
        <v>390.49</v>
      </c>
      <c r="AB96" s="75">
        <f>-STOA!N96</f>
        <v>0</v>
      </c>
      <c r="AC96">
        <f t="shared" si="3"/>
        <v>23.686524792377227</v>
      </c>
      <c r="AD96">
        <f t="shared" si="4"/>
        <v>2796.1378552525307</v>
      </c>
      <c r="AE96">
        <f>'IDT-1'!B96</f>
        <v>0</v>
      </c>
      <c r="AF96" s="24"/>
      <c r="AG96">
        <f t="shared" si="5"/>
        <v>2796.1378552525307</v>
      </c>
      <c r="AI96" s="34">
        <f>PXIL!H96</f>
        <v>0</v>
      </c>
      <c r="AJ96" s="34">
        <f>PXIL!N96</f>
        <v>0</v>
      </c>
      <c r="AK96" s="34">
        <f>RTM_IEX!H96</f>
        <v>19.61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105.93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11.377043999999998</v>
      </c>
      <c r="E97">
        <f>GT_NG!P97</f>
        <v>11.509837019790455</v>
      </c>
      <c r="F97">
        <f>GT_Spot!P97</f>
        <v>0</v>
      </c>
      <c r="G97">
        <f>PPCL_NG!P97</f>
        <v>41.01717122957038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506.76824273107133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1224.5344743367123</v>
      </c>
      <c r="P97" s="36">
        <v>118.6354831340897</v>
      </c>
      <c r="Q97" s="36">
        <v>38.330000000000005</v>
      </c>
      <c r="R97" s="38">
        <v>0</v>
      </c>
      <c r="S97" s="38">
        <v>7.6800000000000006</v>
      </c>
      <c r="T97" s="37">
        <f>SUMPRODUCT(LTA!J97:AN97,LTA!J$101:AN$101,LTA!J$103:AN$103)</f>
        <v>80.67</v>
      </c>
      <c r="U97" s="37">
        <f>SUMPRODUCT(LTA!J97:AN97,LTA!J$102:AN$102,LTA!J$103:AN$103)</f>
        <v>114.97999999999999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17.22</v>
      </c>
      <c r="Z97" s="34">
        <f>IEX!N97</f>
        <v>0</v>
      </c>
      <c r="AA97" s="75">
        <f>STOA!H97</f>
        <v>390.49</v>
      </c>
      <c r="AB97" s="75">
        <f>-STOA!N97</f>
        <v>0</v>
      </c>
      <c r="AC97">
        <f t="shared" si="3"/>
        <v>22.931145269404865</v>
      </c>
      <c r="AD97">
        <f t="shared" si="4"/>
        <v>2706.9671010883171</v>
      </c>
      <c r="AE97">
        <f>'IDT-1'!B97</f>
        <v>0</v>
      </c>
      <c r="AF97" s="24"/>
      <c r="AG97">
        <f t="shared" si="5"/>
        <v>2706.9671010883171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64.13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11.377043999999998</v>
      </c>
      <c r="E98">
        <f>GT_NG!P98</f>
        <v>11.509837019790455</v>
      </c>
      <c r="F98">
        <f>GT_Spot!P98</f>
        <v>0</v>
      </c>
      <c r="G98">
        <f>PPCL_NG!P98</f>
        <v>41.01717122957038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506.76824273107133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1217.2690020505174</v>
      </c>
      <c r="P98" s="36">
        <v>118.6354831340897</v>
      </c>
      <c r="Q98" s="36">
        <v>38.330000000000005</v>
      </c>
      <c r="R98" s="38">
        <v>0</v>
      </c>
      <c r="S98" s="38">
        <v>7.6800000000000006</v>
      </c>
      <c r="T98" s="37">
        <f>SUMPRODUCT(LTA!J98:AN98,LTA!J$101:AN$101,LTA!J$103:AN$103)</f>
        <v>83.33</v>
      </c>
      <c r="U98" s="37">
        <f>SUMPRODUCT(LTA!J98:AN98,LTA!J$102:AN$102,LTA!J$103:AN$103)</f>
        <v>114.96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5.12</v>
      </c>
      <c r="Z98" s="34">
        <f>IEX!N98</f>
        <v>0</v>
      </c>
      <c r="AA98" s="75">
        <f>STOA!H98</f>
        <v>390.49</v>
      </c>
      <c r="AB98" s="75">
        <f>-STOA!N98</f>
        <v>0</v>
      </c>
      <c r="AC98">
        <f t="shared" si="3"/>
        <v>23.663169399820831</v>
      </c>
      <c r="AD98">
        <f t="shared" si="4"/>
        <v>2702.999604671706</v>
      </c>
      <c r="AE98">
        <f>'IDT-1'!B98</f>
        <v>0</v>
      </c>
      <c r="AF98" s="24"/>
      <c r="AG98">
        <f t="shared" si="5"/>
        <v>2702.999604671706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-45</v>
      </c>
      <c r="AM98" s="34">
        <f>RTM_PXI!H98</f>
        <v>0</v>
      </c>
      <c r="AN98" s="34">
        <f>RTM_PXI!N98</f>
        <v>0</v>
      </c>
      <c r="AO98" s="148">
        <f>GDAM_IEX!H98</f>
        <v>122.62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0.27223134399999976</v>
      </c>
      <c r="E99">
        <f t="shared" si="6"/>
        <v>0.32400151768422453</v>
      </c>
      <c r="F99">
        <f t="shared" si="6"/>
        <v>0</v>
      </c>
      <c r="G99">
        <f t="shared" si="6"/>
        <v>0.98905946276328582</v>
      </c>
      <c r="H99">
        <f t="shared" si="6"/>
        <v>0</v>
      </c>
      <c r="I99">
        <f t="shared" si="6"/>
        <v>3.0863562158345275</v>
      </c>
      <c r="J99">
        <f t="shared" si="6"/>
        <v>0</v>
      </c>
      <c r="K99">
        <f t="shared" si="6"/>
        <v>3.8288690736756101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26.157977892804016</v>
      </c>
      <c r="P99" s="36">
        <f t="shared" si="6"/>
        <v>2.5843973381382268</v>
      </c>
      <c r="Q99" s="36">
        <f t="shared" si="6"/>
        <v>0.74391192807924122</v>
      </c>
      <c r="R99" s="38">
        <f t="shared" si="6"/>
        <v>0.44584501226612411</v>
      </c>
      <c r="S99" s="38">
        <f t="shared" si="6"/>
        <v>0.16776999999999984</v>
      </c>
      <c r="T99" s="37">
        <f t="shared" si="6"/>
        <v>5.9677900000000008</v>
      </c>
      <c r="U99" s="37">
        <f t="shared" si="6"/>
        <v>2.4315750000000014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0.14764999999999998</v>
      </c>
      <c r="Z99" s="34">
        <f t="shared" si="6"/>
        <v>-0.60950000000000004</v>
      </c>
      <c r="AA99" s="75">
        <f t="shared" si="6"/>
        <v>8.0445100000000007</v>
      </c>
      <c r="AB99" s="75">
        <f t="shared" si="6"/>
        <v>0</v>
      </c>
      <c r="AC99">
        <f t="shared" si="6"/>
        <v>0.48753042502986405</v>
      </c>
      <c r="AD99">
        <f t="shared" si="6"/>
        <v>55.58651686021539</v>
      </c>
      <c r="AE99">
        <f t="shared" si="6"/>
        <v>0.29937599999999998</v>
      </c>
      <c r="AG99">
        <f t="shared" si="6"/>
        <v>55.885892860215407</v>
      </c>
      <c r="AI99">
        <f t="shared" si="6"/>
        <v>0</v>
      </c>
      <c r="AJ99">
        <f t="shared" si="6"/>
        <v>0</v>
      </c>
      <c r="AK99">
        <f t="shared" si="6"/>
        <v>1.5979224999999995</v>
      </c>
      <c r="AL99">
        <f t="shared" si="6"/>
        <v>-0.36899999999999999</v>
      </c>
      <c r="AM99">
        <f t="shared" si="6"/>
        <v>0</v>
      </c>
      <c r="AN99">
        <f t="shared" si="6"/>
        <v>0</v>
      </c>
      <c r="AO99">
        <f t="shared" si="6"/>
        <v>0.26267999999999997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45420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6.3620909999999995</v>
      </c>
      <c r="E3">
        <f>GT_NG!Q3</f>
        <v>8.2736406293127249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54.999999999999986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868.03210363131655</v>
      </c>
      <c r="P3" s="36">
        <v>68.607387877864923</v>
      </c>
      <c r="Q3" s="36">
        <v>22.160000000000004</v>
      </c>
      <c r="R3" s="38">
        <v>0</v>
      </c>
      <c r="S3" s="38">
        <v>0</v>
      </c>
      <c r="T3" s="37">
        <f>SUMPRODUCT(LTA!J3:AN3,LTA!J$101:AN$101,LTA!J$104:AN$104)</f>
        <v>60</v>
      </c>
      <c r="U3" s="37">
        <f>SUMPRODUCT(LTA!J3:AN3,LTA!J$102:AN$102,LTA!J$104:AN$104)</f>
        <v>128.12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6.91</v>
      </c>
      <c r="Z3" s="34">
        <f>IEX!O3</f>
        <v>0</v>
      </c>
      <c r="AA3" s="75">
        <f>STOA!I3</f>
        <v>76.600000000000009</v>
      </c>
      <c r="AB3" s="75">
        <f>-STOA!O3</f>
        <v>0</v>
      </c>
      <c r="AC3">
        <f>SUMIF(B3:AB3,"&gt;0")*$AC$2-SUMIF(B3:AB3,"&lt;0")*($AC$2/(1-$AC$2))+SUMIF(AI3:AR3,"&gt;0")*$AC$2-SUMIF(AI3:AR3,"&lt;0")*($AC$2/(1-$AC$2))</f>
        <v>12.415663874363354</v>
      </c>
      <c r="AD3">
        <f>SUM(B3:AB3,AI3:AV3)-AC3</f>
        <v>1465.6395592641311</v>
      </c>
      <c r="AE3">
        <f>'IDT-1'!C3</f>
        <v>0</v>
      </c>
      <c r="AF3" s="24"/>
      <c r="AG3">
        <f>SUM(AD3:AF3)</f>
        <v>1465.6395592641311</v>
      </c>
      <c r="AI3" s="34">
        <f>PXIL!I3</f>
        <v>0</v>
      </c>
      <c r="AJ3" s="34">
        <f>PXIL!O3</f>
        <v>0</v>
      </c>
      <c r="AK3" s="34">
        <f>RTM_IEX!I3</f>
        <v>143.18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10.81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6.3620909999999995</v>
      </c>
      <c r="E4">
        <f>GT_NG!Q4</f>
        <v>8.2736406293127249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54.999999999999986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854.15251463536106</v>
      </c>
      <c r="P4" s="36">
        <v>68.607387877864923</v>
      </c>
      <c r="Q4" s="36">
        <v>22.160000000000004</v>
      </c>
      <c r="R4" s="38">
        <v>0</v>
      </c>
      <c r="S4" s="38">
        <v>0</v>
      </c>
      <c r="T4" s="37">
        <f>SUMPRODUCT(LTA!J4:AN4,LTA!J$101:AN$101,LTA!J$104:AN$104)</f>
        <v>60.33</v>
      </c>
      <c r="U4" s="37">
        <f>SUMPRODUCT(LTA!J4:AN4,LTA!J$102:AN$102,LTA!J$104:AN$104)</f>
        <v>127.78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6.17</v>
      </c>
      <c r="Z4" s="34">
        <f>IEX!O4</f>
        <v>0</v>
      </c>
      <c r="AA4" s="75">
        <f>STOA!I4</f>
        <v>76.600000000000009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12.134771326797322</v>
      </c>
      <c r="AD4">
        <f t="shared" ref="AD4:AD67" si="1">SUM(B4:AB4,AI4:AV4)-AC4</f>
        <v>1432.4808628157409</v>
      </c>
      <c r="AE4">
        <f>'IDT-1'!C4</f>
        <v>4.6319999999999997</v>
      </c>
      <c r="AF4" s="24"/>
      <c r="AG4">
        <f t="shared" ref="AG4:AG67" si="2">SUM(AD4:AF4)</f>
        <v>1437.112862815741</v>
      </c>
      <c r="AI4" s="34">
        <f>PXIL!I4</f>
        <v>0</v>
      </c>
      <c r="AJ4" s="34">
        <f>PXIL!O4</f>
        <v>0</v>
      </c>
      <c r="AK4" s="34">
        <f>RTM_IEX!I4</f>
        <v>122.86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12.32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6.3620909999999995</v>
      </c>
      <c r="E5">
        <f>GT_NG!Q5</f>
        <v>8.2736406293127249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54.999999999999986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839.50527471227349</v>
      </c>
      <c r="P5" s="36">
        <v>68.607387877864923</v>
      </c>
      <c r="Q5" s="36">
        <v>22.160000000000004</v>
      </c>
      <c r="R5" s="38">
        <v>0</v>
      </c>
      <c r="S5" s="38">
        <v>0</v>
      </c>
      <c r="T5" s="37">
        <f>SUMPRODUCT(LTA!J5:AN5,LTA!J$101:AN$101,LTA!J$104:AN$104)</f>
        <v>60.33</v>
      </c>
      <c r="U5" s="37">
        <f>SUMPRODUCT(LTA!J5:AN5,LTA!J$102:AN$102,LTA!J$104:AN$104)</f>
        <v>127.62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2</v>
      </c>
      <c r="Z5" s="34">
        <f>IEX!O5</f>
        <v>0</v>
      </c>
      <c r="AA5" s="75">
        <f>STOA!I5</f>
        <v>76.600000000000009</v>
      </c>
      <c r="AB5" s="75">
        <f>-STOA!O5</f>
        <v>0</v>
      </c>
      <c r="AC5">
        <f t="shared" si="0"/>
        <v>11.620378511443386</v>
      </c>
      <c r="AD5">
        <f t="shared" si="1"/>
        <v>1371.7580157080076</v>
      </c>
      <c r="AE5">
        <f>'IDT-1'!C5</f>
        <v>12.792</v>
      </c>
      <c r="AF5" s="24"/>
      <c r="AG5">
        <f t="shared" si="2"/>
        <v>1384.5500157080075</v>
      </c>
      <c r="AI5" s="34">
        <f>PXIL!I5</f>
        <v>0</v>
      </c>
      <c r="AJ5" s="34">
        <f>PXIL!O5</f>
        <v>0</v>
      </c>
      <c r="AK5" s="34">
        <f>RTM_IEX!I5</f>
        <v>88.03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4.8899999999999997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6.3620909999999995</v>
      </c>
      <c r="E6">
        <f>GT_NG!Q6</f>
        <v>8.2736406293127249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54.999999999999986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829.30473766533407</v>
      </c>
      <c r="P6" s="36">
        <v>68.607387877864923</v>
      </c>
      <c r="Q6" s="36">
        <v>22.160000000000004</v>
      </c>
      <c r="R6" s="38">
        <v>0</v>
      </c>
      <c r="S6" s="38">
        <v>0</v>
      </c>
      <c r="T6" s="37">
        <f>SUMPRODUCT(LTA!J6:AN6,LTA!J$101:AN$101,LTA!J$104:AN$104)</f>
        <v>60.67</v>
      </c>
      <c r="U6" s="37">
        <f>SUMPRODUCT(LTA!J6:AN6,LTA!J$102:AN$102,LTA!J$104:AN$104)</f>
        <v>124.12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76.600000000000009</v>
      </c>
      <c r="AB6" s="75">
        <f>-STOA!O6</f>
        <v>0</v>
      </c>
      <c r="AC6">
        <f t="shared" si="0"/>
        <v>11.287818000249098</v>
      </c>
      <c r="AD6">
        <f t="shared" si="1"/>
        <v>1332.5000391722629</v>
      </c>
      <c r="AE6">
        <f>'IDT-1'!C6</f>
        <v>20</v>
      </c>
      <c r="AF6" s="24"/>
      <c r="AG6">
        <f t="shared" si="2"/>
        <v>1352.5000391722629</v>
      </c>
      <c r="AI6" s="34">
        <f>PXIL!I6</f>
        <v>0</v>
      </c>
      <c r="AJ6" s="34">
        <f>PXIL!O6</f>
        <v>0</v>
      </c>
      <c r="AK6" s="34">
        <f>RTM_IEX!I6</f>
        <v>68.69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6.3620909999999995</v>
      </c>
      <c r="E7">
        <f>GT_NG!Q7</f>
        <v>8.2736406293127249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54.999999999999986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826.92465020750285</v>
      </c>
      <c r="P7" s="36">
        <v>68.607387877864923</v>
      </c>
      <c r="Q7" s="36">
        <v>22.160000000000004</v>
      </c>
      <c r="R7" s="38">
        <v>0</v>
      </c>
      <c r="S7" s="38">
        <v>0</v>
      </c>
      <c r="T7" s="37">
        <f>SUMPRODUCT(LTA!J7:AN7,LTA!J$101:AN$101,LTA!J$104:AN$104)</f>
        <v>60.33</v>
      </c>
      <c r="U7" s="37">
        <f>SUMPRODUCT(LTA!J7:AN7,LTA!J$102:AN$102,LTA!J$104:AN$104)</f>
        <v>124.28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76.600000000000009</v>
      </c>
      <c r="AB7" s="75">
        <f>-STOA!O7</f>
        <v>0</v>
      </c>
      <c r="AC7">
        <f t="shared" si="0"/>
        <v>11.144345265603315</v>
      </c>
      <c r="AD7">
        <f t="shared" si="1"/>
        <v>1315.563424449077</v>
      </c>
      <c r="AE7">
        <f>'IDT-1'!C7</f>
        <v>0</v>
      </c>
      <c r="AF7" s="24"/>
      <c r="AG7">
        <f t="shared" si="2"/>
        <v>1315.563424449077</v>
      </c>
      <c r="AI7" s="34">
        <f>PXIL!I7</f>
        <v>0</v>
      </c>
      <c r="AJ7" s="34">
        <f>PXIL!O7</f>
        <v>0</v>
      </c>
      <c r="AK7" s="34">
        <f>RTM_IEX!I7</f>
        <v>54.17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6.3620909999999995</v>
      </c>
      <c r="E8">
        <f>GT_NG!Q8</f>
        <v>8.2736406293127249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54.999999999999986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826.92465020750285</v>
      </c>
      <c r="P8" s="36">
        <v>68.607387877864923</v>
      </c>
      <c r="Q8" s="36">
        <v>22.160000000000004</v>
      </c>
      <c r="R8" s="38">
        <v>0</v>
      </c>
      <c r="S8" s="38">
        <v>0</v>
      </c>
      <c r="T8" s="37">
        <f>SUMPRODUCT(LTA!J8:AN8,LTA!J$101:AN$101,LTA!J$104:AN$104)</f>
        <v>60.33</v>
      </c>
      <c r="U8" s="37">
        <f>SUMPRODUCT(LTA!J8:AN8,LTA!J$102:AN$102,LTA!J$104:AN$104)</f>
        <v>124.28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76.600000000000009</v>
      </c>
      <c r="AB8" s="75">
        <f>-STOA!O8</f>
        <v>0</v>
      </c>
      <c r="AC8">
        <f t="shared" si="0"/>
        <v>11.006249265603314</v>
      </c>
      <c r="AD8">
        <f t="shared" si="1"/>
        <v>1299.2615204490769</v>
      </c>
      <c r="AE8">
        <f>'IDT-1'!C8</f>
        <v>0</v>
      </c>
      <c r="AF8" s="24"/>
      <c r="AG8">
        <f t="shared" si="2"/>
        <v>1299.2615204490769</v>
      </c>
      <c r="AI8" s="34">
        <f>PXIL!I8</f>
        <v>0</v>
      </c>
      <c r="AJ8" s="34">
        <f>PXIL!O8</f>
        <v>0</v>
      </c>
      <c r="AK8" s="34">
        <f>RTM_IEX!I8</f>
        <v>37.729999999999997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6.3620909999999995</v>
      </c>
      <c r="E9">
        <f>GT_NG!Q9</f>
        <v>8.0863145939806937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54.999999999999986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754.75346964886808</v>
      </c>
      <c r="P9" s="36">
        <v>68.607387877864923</v>
      </c>
      <c r="Q9" s="36">
        <v>22.160000000000004</v>
      </c>
      <c r="R9" s="38">
        <v>0</v>
      </c>
      <c r="S9" s="38">
        <v>0</v>
      </c>
      <c r="T9" s="37">
        <f>SUMPRODUCT(LTA!J9:AN9,LTA!J$101:AN$101,LTA!J$104:AN$104)</f>
        <v>66</v>
      </c>
      <c r="U9" s="37">
        <f>SUMPRODUCT(LTA!J9:AN9,LTA!J$102:AN$102,LTA!J$104:AN$104)</f>
        <v>128.78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76.600000000000009</v>
      </c>
      <c r="AB9" s="75">
        <f>-STOA!O9</f>
        <v>0</v>
      </c>
      <c r="AC9">
        <f t="shared" si="0"/>
        <v>10.557029810213992</v>
      </c>
      <c r="AD9">
        <f t="shared" si="1"/>
        <v>1246.2322333104994</v>
      </c>
      <c r="AE9">
        <f>'IDT-1'!C9</f>
        <v>0</v>
      </c>
      <c r="AF9" s="24"/>
      <c r="AG9">
        <f t="shared" si="2"/>
        <v>1246.2322333104994</v>
      </c>
      <c r="AI9" s="34">
        <f>PXIL!I9</f>
        <v>0</v>
      </c>
      <c r="AJ9" s="34">
        <f>PXIL!O9</f>
        <v>0</v>
      </c>
      <c r="AK9" s="34">
        <f>RTM_IEX!I9</f>
        <v>46.44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6.3620909999999995</v>
      </c>
      <c r="E10">
        <f>GT_NG!Q10</f>
        <v>8.0863145939806937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54.999999999999986</v>
      </c>
      <c r="J10">
        <f>Bawana_RLNG!Q10</f>
        <v>0</v>
      </c>
      <c r="K10">
        <f>Bawana_Spot!Q10</f>
        <v>1.1499226786794863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766.78603840383789</v>
      </c>
      <c r="P10" s="36">
        <v>68.607387877864923</v>
      </c>
      <c r="Q10" s="36">
        <v>22.160000000000004</v>
      </c>
      <c r="R10" s="38">
        <v>0</v>
      </c>
      <c r="S10" s="38">
        <v>0</v>
      </c>
      <c r="T10" s="37">
        <f>SUMPRODUCT(LTA!J10:AN10,LTA!J$101:AN$101,LTA!J$104:AN$104)</f>
        <v>65.67</v>
      </c>
      <c r="U10" s="37">
        <f>SUMPRODUCT(LTA!J10:AN10,LTA!J$102:AN$102,LTA!J$104:AN$104)</f>
        <v>128.44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76.600000000000009</v>
      </c>
      <c r="AB10" s="75">
        <f>-STOA!O10</f>
        <v>0</v>
      </c>
      <c r="AC10">
        <f t="shared" si="0"/>
        <v>10.686494738256647</v>
      </c>
      <c r="AD10">
        <f t="shared" si="1"/>
        <v>1261.515259816106</v>
      </c>
      <c r="AE10">
        <f>'IDT-1'!C10</f>
        <v>0</v>
      </c>
      <c r="AF10" s="24"/>
      <c r="AG10">
        <f t="shared" si="2"/>
        <v>1261.515259816106</v>
      </c>
      <c r="AI10" s="34">
        <f>PXIL!I10</f>
        <v>0</v>
      </c>
      <c r="AJ10" s="34">
        <f>PXIL!O10</f>
        <v>0</v>
      </c>
      <c r="AK10" s="34">
        <f>RTM_IEX!I10</f>
        <v>49.34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6.3620909999999995</v>
      </c>
      <c r="E11">
        <f>GT_NG!Q11</f>
        <v>8.0863145939806937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54.999999999999986</v>
      </c>
      <c r="J11">
        <f>Bawana_RLNG!Q11</f>
        <v>0</v>
      </c>
      <c r="K11">
        <f>Bawana_Spot!Q11</f>
        <v>1.1499226786794863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772.11351858931107</v>
      </c>
      <c r="P11" s="36">
        <v>68.607387877864923</v>
      </c>
      <c r="Q11" s="36">
        <v>22.160000000000004</v>
      </c>
      <c r="R11" s="38">
        <v>0</v>
      </c>
      <c r="S11" s="38">
        <v>0</v>
      </c>
      <c r="T11" s="37">
        <f>SUMPRODUCT(LTA!J11:AN11,LTA!J$101:AN$101,LTA!J$104:AN$104)</f>
        <v>62.67</v>
      </c>
      <c r="U11" s="37">
        <f>SUMPRODUCT(LTA!J11:AN11,LTA!J$102:AN$102,LTA!J$104:AN$104)</f>
        <v>128.28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76.600000000000009</v>
      </c>
      <c r="AB11" s="75">
        <f>-STOA!O11</f>
        <v>0</v>
      </c>
      <c r="AC11">
        <f t="shared" si="0"/>
        <v>10.672193571814622</v>
      </c>
      <c r="AD11">
        <f t="shared" si="1"/>
        <v>1259.8270411680214</v>
      </c>
      <c r="AE11">
        <f>'IDT-1'!C11</f>
        <v>0</v>
      </c>
      <c r="AF11" s="24"/>
      <c r="AG11">
        <f t="shared" si="2"/>
        <v>1259.8270411680214</v>
      </c>
      <c r="AI11" s="34">
        <f>PXIL!I11</f>
        <v>0</v>
      </c>
      <c r="AJ11" s="34">
        <f>PXIL!O11</f>
        <v>0</v>
      </c>
      <c r="AK11" s="34">
        <f>RTM_IEX!I11</f>
        <v>45.47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6.3620909999999995</v>
      </c>
      <c r="E12">
        <f>GT_NG!Q12</f>
        <v>7.8898102189781021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1.1499226786794863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765.14409261571495</v>
      </c>
      <c r="P12" s="36">
        <v>68.607387877864923</v>
      </c>
      <c r="Q12" s="36">
        <v>22.160000000000004</v>
      </c>
      <c r="R12" s="38">
        <v>0</v>
      </c>
      <c r="S12" s="38">
        <v>0</v>
      </c>
      <c r="T12" s="37">
        <f>SUMPRODUCT(LTA!J12:AN12,LTA!J$101:AN$101,LTA!J$104:AN$104)</f>
        <v>62</v>
      </c>
      <c r="U12" s="37">
        <f>SUMPRODUCT(LTA!J12:AN12,LTA!J$102:AN$102,LTA!J$104:AN$104)</f>
        <v>128.28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76.600000000000009</v>
      </c>
      <c r="AB12" s="75">
        <f>-STOA!O12</f>
        <v>0</v>
      </c>
      <c r="AC12">
        <f t="shared" si="0"/>
        <v>10.498011756886392</v>
      </c>
      <c r="AD12">
        <f t="shared" si="1"/>
        <v>1239.2652926343508</v>
      </c>
      <c r="AE12">
        <f>'IDT-1'!C12</f>
        <v>0</v>
      </c>
      <c r="AF12" s="24"/>
      <c r="AG12">
        <f t="shared" si="2"/>
        <v>1239.2652926343508</v>
      </c>
      <c r="AI12" s="34">
        <f>PXIL!I12</f>
        <v>0</v>
      </c>
      <c r="AJ12" s="34">
        <f>PXIL!O12</f>
        <v>0</v>
      </c>
      <c r="AK12" s="34">
        <f>RTM_IEX!I12</f>
        <v>42.57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6.3620909999999995</v>
      </c>
      <c r="E13">
        <f>GT_NG!Q13</f>
        <v>7.8898102189781021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1.1499226786794863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733.69619196679696</v>
      </c>
      <c r="P13" s="36">
        <v>68.607387877864923</v>
      </c>
      <c r="Q13" s="36">
        <v>22.160000000000004</v>
      </c>
      <c r="R13" s="38">
        <v>0</v>
      </c>
      <c r="S13" s="38">
        <v>0</v>
      </c>
      <c r="T13" s="37">
        <f>SUMPRODUCT(LTA!J13:AN13,LTA!J$101:AN$101,LTA!J$104:AN$104)</f>
        <v>61.67</v>
      </c>
      <c r="U13" s="37">
        <f>SUMPRODUCT(LTA!J13:AN13,LTA!J$102:AN$102,LTA!J$104:AN$104)</f>
        <v>128.12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76.600000000000009</v>
      </c>
      <c r="AB13" s="75">
        <f>-STOA!O13</f>
        <v>0</v>
      </c>
      <c r="AC13">
        <f t="shared" si="0"/>
        <v>10.24594539143548</v>
      </c>
      <c r="AD13">
        <f t="shared" si="1"/>
        <v>1209.5094583508837</v>
      </c>
      <c r="AE13">
        <f>'IDT-1'!C13</f>
        <v>0</v>
      </c>
      <c r="AF13" s="24"/>
      <c r="AG13">
        <f t="shared" si="2"/>
        <v>1209.5094583508837</v>
      </c>
      <c r="AI13" s="34">
        <f>PXIL!I13</f>
        <v>0</v>
      </c>
      <c r="AJ13" s="34">
        <f>PXIL!O13</f>
        <v>0</v>
      </c>
      <c r="AK13" s="34">
        <f>RTM_IEX!I13</f>
        <v>44.5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6.3620909999999995</v>
      </c>
      <c r="E14">
        <f>GT_NG!Q14</f>
        <v>7.8898102189781021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1.1499226786794863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720.77665077291545</v>
      </c>
      <c r="P14" s="36">
        <v>68.607387877864923</v>
      </c>
      <c r="Q14" s="36">
        <v>22.160000000000004</v>
      </c>
      <c r="R14" s="38">
        <v>0</v>
      </c>
      <c r="S14" s="38">
        <v>0</v>
      </c>
      <c r="T14" s="37">
        <f>SUMPRODUCT(LTA!J14:AN14,LTA!J$101:AN$101,LTA!J$104:AN$104)</f>
        <v>61.33</v>
      </c>
      <c r="U14" s="37">
        <f>SUMPRODUCT(LTA!J14:AN14,LTA!J$102:AN$102,LTA!J$104:AN$104)</f>
        <v>127.78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-0.1</v>
      </c>
      <c r="AA14" s="75">
        <f>STOA!I14</f>
        <v>76.600000000000009</v>
      </c>
      <c r="AB14" s="75">
        <f>-STOA!O14</f>
        <v>0</v>
      </c>
      <c r="AC14">
        <f t="shared" si="0"/>
        <v>10.026884361179366</v>
      </c>
      <c r="AD14">
        <f t="shared" si="1"/>
        <v>1183.4489781872587</v>
      </c>
      <c r="AE14">
        <f>'IDT-1'!C14</f>
        <v>0</v>
      </c>
      <c r="AF14" s="24"/>
      <c r="AG14">
        <f t="shared" si="2"/>
        <v>1183.4489781872587</v>
      </c>
      <c r="AI14" s="34">
        <f>PXIL!I14</f>
        <v>0</v>
      </c>
      <c r="AJ14" s="34">
        <f>PXIL!O14</f>
        <v>0</v>
      </c>
      <c r="AK14" s="34">
        <f>RTM_IEX!I14</f>
        <v>31.92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6.3620909999999995</v>
      </c>
      <c r="E15">
        <f>GT_NG!Q15</f>
        <v>7.6652840396753845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1.1499226786794863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714.57409903941038</v>
      </c>
      <c r="P15" s="36">
        <v>68.607387877864923</v>
      </c>
      <c r="Q15" s="36">
        <v>22.160000000000004</v>
      </c>
      <c r="R15" s="38">
        <v>0</v>
      </c>
      <c r="S15" s="38">
        <v>0</v>
      </c>
      <c r="T15" s="37">
        <f>SUMPRODUCT(LTA!J15:AN15,LTA!J$101:AN$101,LTA!J$104:AN$104)</f>
        <v>60.67</v>
      </c>
      <c r="U15" s="37">
        <f>SUMPRODUCT(LTA!J15:AN15,LTA!J$102:AN$102,LTA!J$104:AN$104)</f>
        <v>127.62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</v>
      </c>
      <c r="AA15" s="75">
        <f>STOA!I15</f>
        <v>76.600000000000009</v>
      </c>
      <c r="AB15" s="75">
        <f>-STOA!O15</f>
        <v>0</v>
      </c>
      <c r="AC15">
        <f t="shared" si="0"/>
        <v>9.9703451568126269</v>
      </c>
      <c r="AD15">
        <f t="shared" si="1"/>
        <v>1146.8484394788177</v>
      </c>
      <c r="AE15">
        <f>'IDT-1'!C15</f>
        <v>0</v>
      </c>
      <c r="AF15" s="24"/>
      <c r="AG15">
        <f t="shared" si="2"/>
        <v>1146.8484394788177</v>
      </c>
      <c r="AI15" s="34">
        <f>PXIL!I15</f>
        <v>0</v>
      </c>
      <c r="AJ15" s="34">
        <f>PXIL!O15</f>
        <v>0</v>
      </c>
      <c r="AK15" s="34">
        <f>RTM_IEX!I15</f>
        <v>17.41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6.3620909999999995</v>
      </c>
      <c r="E16">
        <f>GT_NG!Q16</f>
        <v>7.6652840396753845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1.1499226786794863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720.67553334942613</v>
      </c>
      <c r="P16" s="36">
        <v>68.607387877864923</v>
      </c>
      <c r="Q16" s="36">
        <v>22.160000000000004</v>
      </c>
      <c r="R16" s="38">
        <v>0</v>
      </c>
      <c r="S16" s="38">
        <v>0</v>
      </c>
      <c r="T16" s="37">
        <f>SUMPRODUCT(LTA!J16:AN16,LTA!J$101:AN$101,LTA!J$104:AN$104)</f>
        <v>60</v>
      </c>
      <c r="U16" s="37">
        <f>SUMPRODUCT(LTA!J16:AN16,LTA!J$102:AN$102,LTA!J$104:AN$104)</f>
        <v>127.44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</v>
      </c>
      <c r="AA16" s="75">
        <f>STOA!I16</f>
        <v>76.600000000000009</v>
      </c>
      <c r="AB16" s="75">
        <f>-STOA!O16</f>
        <v>0</v>
      </c>
      <c r="AC16">
        <f t="shared" si="0"/>
        <v>10.125312570890097</v>
      </c>
      <c r="AD16">
        <f t="shared" si="1"/>
        <v>1135.0149063747556</v>
      </c>
      <c r="AE16">
        <f>'IDT-1'!C16</f>
        <v>0</v>
      </c>
      <c r="AF16" s="24"/>
      <c r="AG16">
        <f t="shared" si="2"/>
        <v>1135.0149063747556</v>
      </c>
      <c r="AI16" s="34">
        <f>PXIL!I16</f>
        <v>0</v>
      </c>
      <c r="AJ16" s="34">
        <f>PXIL!O16</f>
        <v>0</v>
      </c>
      <c r="AK16" s="34">
        <f>RTM_IEX!I16</f>
        <v>15.48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6.3620909999999995</v>
      </c>
      <c r="E17">
        <f>GT_NG!Q17</f>
        <v>7.6652840396753845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1.1499226786794863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720.76541483005235</v>
      </c>
      <c r="P17" s="36">
        <v>68.607387877864923</v>
      </c>
      <c r="Q17" s="36">
        <v>22.160000000000004</v>
      </c>
      <c r="R17" s="38">
        <v>0</v>
      </c>
      <c r="S17" s="38">
        <v>0</v>
      </c>
      <c r="T17" s="37">
        <f>SUMPRODUCT(LTA!J17:AN17,LTA!J$101:AN$101,LTA!J$104:AN$104)</f>
        <v>59.33</v>
      </c>
      <c r="U17" s="37">
        <f>SUMPRODUCT(LTA!J17:AN17,LTA!J$102:AN$102,LTA!J$104:AN$104)</f>
        <v>127.12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-43</v>
      </c>
      <c r="AA17" s="75">
        <f>STOA!I17</f>
        <v>76.600000000000009</v>
      </c>
      <c r="AB17" s="75">
        <f>-STOA!O17</f>
        <v>0</v>
      </c>
      <c r="AC17">
        <f t="shared" si="0"/>
        <v>10.097844625750913</v>
      </c>
      <c r="AD17">
        <f t="shared" si="1"/>
        <v>1105.6622558005211</v>
      </c>
      <c r="AE17">
        <f>'IDT-1'!C17</f>
        <v>0</v>
      </c>
      <c r="AF17" s="24"/>
      <c r="AG17">
        <f t="shared" si="2"/>
        <v>1105.6622558005211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6.3620909999999995</v>
      </c>
      <c r="E18">
        <f>GT_NG!Q18</f>
        <v>7.6652840396753845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1.1499226786794863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699.68062229593852</v>
      </c>
      <c r="P18" s="36">
        <v>68.607387877864923</v>
      </c>
      <c r="Q18" s="36">
        <v>22.160000000000004</v>
      </c>
      <c r="R18" s="38">
        <v>0</v>
      </c>
      <c r="S18" s="38">
        <v>0</v>
      </c>
      <c r="T18" s="37">
        <f>SUMPRODUCT(LTA!J18:AN18,LTA!J$101:AN$101,LTA!J$104:AN$104)</f>
        <v>58.33</v>
      </c>
      <c r="U18" s="37">
        <f>SUMPRODUCT(LTA!J18:AN18,LTA!J$102:AN$102,LTA!J$104:AN$104)</f>
        <v>126.94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-68</v>
      </c>
      <c r="AA18" s="75">
        <f>STOA!I18</f>
        <v>76.600000000000009</v>
      </c>
      <c r="AB18" s="75">
        <f>-STOA!O18</f>
        <v>0</v>
      </c>
      <c r="AC18">
        <f t="shared" si="0"/>
        <v>10.268843311586584</v>
      </c>
      <c r="AD18">
        <f t="shared" si="1"/>
        <v>1075.6364645805718</v>
      </c>
      <c r="AE18">
        <f>'IDT-1'!C18</f>
        <v>0</v>
      </c>
      <c r="AF18" s="24"/>
      <c r="AG18">
        <f t="shared" si="2"/>
        <v>1075.6364645805718</v>
      </c>
      <c r="AI18" s="34">
        <f>PXIL!I18</f>
        <v>0</v>
      </c>
      <c r="AJ18" s="34">
        <f>PXIL!O18</f>
        <v>0</v>
      </c>
      <c r="AK18" s="34">
        <f>RTM_IEX!I18</f>
        <v>17.41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6.3620909999999995</v>
      </c>
      <c r="E19">
        <f>GT_NG!Q19</f>
        <v>7.6652840396753845</v>
      </c>
      <c r="F19">
        <f>GT_Spot!Q19</f>
        <v>0</v>
      </c>
      <c r="G19">
        <f>PPCL_NG!Q19</f>
        <v>24.34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1.1499226786794863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719.67477106658316</v>
      </c>
      <c r="P19" s="36">
        <v>66.937451458158833</v>
      </c>
      <c r="Q19" s="36">
        <v>22.160000000000004</v>
      </c>
      <c r="R19" s="38">
        <v>0</v>
      </c>
      <c r="S19" s="38">
        <v>0</v>
      </c>
      <c r="T19" s="37">
        <f>SUMPRODUCT(LTA!J19:AN19,LTA!J$101:AN$101,LTA!J$104:AN$104)</f>
        <v>54</v>
      </c>
      <c r="U19" s="37">
        <f>SUMPRODUCT(LTA!J19:AN19,LTA!J$102:AN$102,LTA!J$104:AN$104)</f>
        <v>126.78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-78</v>
      </c>
      <c r="AA19" s="75">
        <f>STOA!I19</f>
        <v>76.600000000000009</v>
      </c>
      <c r="AB19" s="75">
        <f>-STOA!O19</f>
        <v>0</v>
      </c>
      <c r="AC19">
        <f t="shared" si="0"/>
        <v>10.326374272583358</v>
      </c>
      <c r="AD19">
        <f t="shared" si="1"/>
        <v>1062.3431459705134</v>
      </c>
      <c r="AE19">
        <f>'IDT-1'!C19</f>
        <v>0</v>
      </c>
      <c r="AF19" s="24"/>
      <c r="AG19">
        <f t="shared" si="2"/>
        <v>1062.3431459705134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6.3620909999999995</v>
      </c>
      <c r="E20">
        <f>GT_NG!Q20</f>
        <v>7.6652840396753845</v>
      </c>
      <c r="F20">
        <f>GT_Spot!Q20</f>
        <v>0</v>
      </c>
      <c r="G20">
        <f>PPCL_NG!Q20</f>
        <v>24.34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1.1499226786794863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717.44445857303504</v>
      </c>
      <c r="P20" s="36">
        <v>62.06763686895605</v>
      </c>
      <c r="Q20" s="36">
        <v>11.289999999999997</v>
      </c>
      <c r="R20" s="38">
        <v>0</v>
      </c>
      <c r="S20" s="38">
        <v>0</v>
      </c>
      <c r="T20" s="37">
        <f>SUMPRODUCT(LTA!J20:AN20,LTA!J$101:AN$101,LTA!J$104:AN$104)</f>
        <v>53.33</v>
      </c>
      <c r="U20" s="37">
        <f>SUMPRODUCT(LTA!J20:AN20,LTA!J$102:AN$102,LTA!J$104:AN$104)</f>
        <v>97.600000000000009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</v>
      </c>
      <c r="AA20" s="75">
        <f>STOA!I20</f>
        <v>76.600000000000009</v>
      </c>
      <c r="AB20" s="75">
        <f>-STOA!O20</f>
        <v>0</v>
      </c>
      <c r="AC20">
        <f t="shared" si="0"/>
        <v>9.3062906911713483</v>
      </c>
      <c r="AD20">
        <f t="shared" si="1"/>
        <v>1088.5431024691743</v>
      </c>
      <c r="AE20">
        <f>'IDT-1'!C20</f>
        <v>0</v>
      </c>
      <c r="AF20" s="24"/>
      <c r="AG20">
        <f t="shared" si="2"/>
        <v>1088.5431024691743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6.3620909999999995</v>
      </c>
      <c r="E21">
        <f>GT_NG!Q21</f>
        <v>7.6652840396753845</v>
      </c>
      <c r="F21">
        <f>GT_Spot!Q21</f>
        <v>0</v>
      </c>
      <c r="G21">
        <f>PPCL_NG!Q21</f>
        <v>24.34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1.1499226786794863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717.60216854391797</v>
      </c>
      <c r="P21" s="36">
        <v>38.698337271750809</v>
      </c>
      <c r="Q21" s="36">
        <v>11.289999999999997</v>
      </c>
      <c r="R21" s="38">
        <v>0</v>
      </c>
      <c r="S21" s="38">
        <v>0</v>
      </c>
      <c r="T21" s="37">
        <f>SUMPRODUCT(LTA!J21:AN21,LTA!J$101:AN$101,LTA!J$104:AN$104)</f>
        <v>52.67</v>
      </c>
      <c r="U21" s="37">
        <f>SUMPRODUCT(LTA!J21:AN21,LTA!J$102:AN$102,LTA!J$104:AN$104)</f>
        <v>75.710000000000008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</v>
      </c>
      <c r="AA21" s="75">
        <f>STOA!I21</f>
        <v>76.600000000000009</v>
      </c>
      <c r="AB21" s="75">
        <f>-STOA!O21</f>
        <v>0</v>
      </c>
      <c r="AC21">
        <f t="shared" si="0"/>
        <v>8.9218933383102428</v>
      </c>
      <c r="AD21">
        <f t="shared" si="1"/>
        <v>1043.1659101957134</v>
      </c>
      <c r="AE21">
        <f>'IDT-1'!C21</f>
        <v>0</v>
      </c>
      <c r="AF21" s="24"/>
      <c r="AG21">
        <f t="shared" si="2"/>
        <v>1043.1659101957134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6.3620909999999995</v>
      </c>
      <c r="E22">
        <f>GT_NG!Q22</f>
        <v>7.6652840396753845</v>
      </c>
      <c r="F22">
        <f>GT_Spot!Q22</f>
        <v>0</v>
      </c>
      <c r="G22">
        <f>PPCL_NG!Q22</f>
        <v>24.34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1.1499226786794863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717.60232143304324</v>
      </c>
      <c r="P22" s="36">
        <v>38.698337271750809</v>
      </c>
      <c r="Q22" s="36">
        <v>11.289999999999997</v>
      </c>
      <c r="R22" s="38">
        <v>0</v>
      </c>
      <c r="S22" s="38">
        <v>0</v>
      </c>
      <c r="T22" s="37">
        <f>SUMPRODUCT(LTA!J22:AN22,LTA!J$101:AN$101,LTA!J$104:AN$104)</f>
        <v>52</v>
      </c>
      <c r="U22" s="37">
        <f>SUMPRODUCT(LTA!J22:AN22,LTA!J$102:AN$102,LTA!J$104:AN$104)</f>
        <v>75.710000000000008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</v>
      </c>
      <c r="AA22" s="75">
        <f>STOA!I22</f>
        <v>76.600000000000009</v>
      </c>
      <c r="AB22" s="75">
        <f>-STOA!O22</f>
        <v>0</v>
      </c>
      <c r="AC22">
        <f t="shared" si="0"/>
        <v>9.0009781998277845</v>
      </c>
      <c r="AD22">
        <f t="shared" si="1"/>
        <v>1032.4169782233209</v>
      </c>
      <c r="AE22">
        <f>'IDT-1'!C22</f>
        <v>0</v>
      </c>
      <c r="AF22" s="24"/>
      <c r="AG22">
        <f t="shared" si="2"/>
        <v>1032.4169782233209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6.3620909999999995</v>
      </c>
      <c r="E23">
        <f>GT_NG!Q23</f>
        <v>7.6652840396753845</v>
      </c>
      <c r="F23">
        <f>GT_Spot!Q23</f>
        <v>0</v>
      </c>
      <c r="G23">
        <f>PPCL_NG!Q23</f>
        <v>24.34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1.1499226786794863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723.87211782248755</v>
      </c>
      <c r="P23" s="36">
        <v>68.607387877864923</v>
      </c>
      <c r="Q23" s="36">
        <v>22.160000000000004</v>
      </c>
      <c r="R23" s="38">
        <v>0</v>
      </c>
      <c r="S23" s="38">
        <v>0</v>
      </c>
      <c r="T23" s="37">
        <f>SUMPRODUCT(LTA!J23:AN23,LTA!J$101:AN$101,LTA!J$104:AN$104)</f>
        <v>45.02</v>
      </c>
      <c r="U23" s="37">
        <f>SUMPRODUCT(LTA!J23:AN23,LTA!J$102:AN$102,LTA!J$104:AN$104)</f>
        <v>103.07000000000001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-133</v>
      </c>
      <c r="AA23" s="75">
        <f>STOA!I23</f>
        <v>76.600000000000009</v>
      </c>
      <c r="AB23" s="75">
        <f>-STOA!O23</f>
        <v>0</v>
      </c>
      <c r="AC23">
        <f t="shared" si="0"/>
        <v>10.566977126127385</v>
      </c>
      <c r="AD23">
        <f t="shared" si="1"/>
        <v>980.27982629257986</v>
      </c>
      <c r="AE23">
        <f>'IDT-1'!C23</f>
        <v>0</v>
      </c>
      <c r="AF23" s="24"/>
      <c r="AG23">
        <f t="shared" si="2"/>
        <v>980.27982629257986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6.3620909999999995</v>
      </c>
      <c r="E24">
        <f>GT_NG!Q24</f>
        <v>7.6652840396753845</v>
      </c>
      <c r="F24">
        <f>GT_Spot!Q24</f>
        <v>0</v>
      </c>
      <c r="G24">
        <f>PPCL_NG!Q24</f>
        <v>24.34</v>
      </c>
      <c r="H24">
        <f>PPCL_Spot!Q24</f>
        <v>0</v>
      </c>
      <c r="I24">
        <f>Bawana_NG!Q24</f>
        <v>44.998358023790409</v>
      </c>
      <c r="J24">
        <f>Bawana_RLNG!Q24</f>
        <v>0</v>
      </c>
      <c r="K24">
        <f>Bawana_Spot!Q24</f>
        <v>1.1499226786794863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723.80626243014444</v>
      </c>
      <c r="P24" s="36">
        <v>53.207848014236028</v>
      </c>
      <c r="Q24" s="36">
        <v>11.61</v>
      </c>
      <c r="R24" s="38">
        <v>0</v>
      </c>
      <c r="S24" s="38">
        <v>0</v>
      </c>
      <c r="T24" s="37">
        <f>SUMPRODUCT(LTA!J24:AN24,LTA!J$101:AN$101,LTA!J$104:AN$104)</f>
        <v>45.4</v>
      </c>
      <c r="U24" s="37">
        <f>SUMPRODUCT(LTA!J24:AN24,LTA!J$102:AN$102,LTA!J$104:AN$104)</f>
        <v>73.87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-45</v>
      </c>
      <c r="AA24" s="75">
        <f>STOA!I24</f>
        <v>76.600000000000009</v>
      </c>
      <c r="AB24" s="75">
        <f>-STOA!O24</f>
        <v>0</v>
      </c>
      <c r="AC24">
        <f t="shared" si="0"/>
        <v>9.3608841335868238</v>
      </c>
      <c r="AD24">
        <f t="shared" si="1"/>
        <v>1014.6488820529388</v>
      </c>
      <c r="AE24">
        <f>'IDT-1'!C24</f>
        <v>0</v>
      </c>
      <c r="AF24" s="24"/>
      <c r="AG24">
        <f t="shared" si="2"/>
        <v>1014.6488820529388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6.3620909999999995</v>
      </c>
      <c r="E25">
        <f>GT_NG!Q25</f>
        <v>7.6652840396753845</v>
      </c>
      <c r="F25">
        <f>GT_Spot!Q25</f>
        <v>0</v>
      </c>
      <c r="G25">
        <f>PPCL_NG!Q25</f>
        <v>24.34</v>
      </c>
      <c r="H25">
        <f>PPCL_Spot!Q25</f>
        <v>0</v>
      </c>
      <c r="I25">
        <f>Bawana_NG!Q25</f>
        <v>44.998358023790409</v>
      </c>
      <c r="J25">
        <f>Bawana_RLNG!Q25</f>
        <v>0</v>
      </c>
      <c r="K25">
        <f>Bawana_Spot!Q25</f>
        <v>1.1499226786794863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724.27517948995137</v>
      </c>
      <c r="P25" s="36">
        <v>53.207848014236028</v>
      </c>
      <c r="Q25" s="36">
        <v>11.61</v>
      </c>
      <c r="R25" s="38">
        <v>0</v>
      </c>
      <c r="S25" s="38">
        <v>0</v>
      </c>
      <c r="T25" s="37">
        <f>SUMPRODUCT(LTA!J25:AN25,LTA!J$101:AN$101,LTA!J$104:AN$104)</f>
        <v>58.489999999999995</v>
      </c>
      <c r="U25" s="37">
        <f>SUMPRODUCT(LTA!J25:AN25,LTA!J$102:AN$102,LTA!J$104:AN$104)</f>
        <v>73.710000000000008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-65</v>
      </c>
      <c r="AA25" s="75">
        <f>STOA!I25</f>
        <v>76.600000000000009</v>
      </c>
      <c r="AB25" s="75">
        <f>-STOA!O25</f>
        <v>0</v>
      </c>
      <c r="AC25">
        <f t="shared" si="0"/>
        <v>9.6428581913869831</v>
      </c>
      <c r="AD25">
        <f t="shared" si="1"/>
        <v>1007.7658250549458</v>
      </c>
      <c r="AE25">
        <f>'IDT-1'!C25</f>
        <v>0</v>
      </c>
      <c r="AF25" s="24"/>
      <c r="AG25">
        <f t="shared" si="2"/>
        <v>1007.7658250549458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6.3620909999999995</v>
      </c>
      <c r="E26">
        <f>GT_NG!Q26</f>
        <v>7.6652840396753845</v>
      </c>
      <c r="F26">
        <f>GT_Spot!Q26</f>
        <v>0</v>
      </c>
      <c r="G26">
        <f>PPCL_NG!Q26</f>
        <v>24.34</v>
      </c>
      <c r="H26">
        <f>PPCL_Spot!Q26</f>
        <v>0</v>
      </c>
      <c r="I26">
        <f>Bawana_NG!Q26</f>
        <v>44.998358023790409</v>
      </c>
      <c r="J26">
        <f>Bawana_RLNG!Q26</f>
        <v>0</v>
      </c>
      <c r="K26">
        <f>Bawana_Spot!Q26</f>
        <v>1.1499226786794863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722.88755224663964</v>
      </c>
      <c r="P26" s="36">
        <v>68.606470315876123</v>
      </c>
      <c r="Q26" s="36">
        <v>11.61</v>
      </c>
      <c r="R26" s="38">
        <v>0</v>
      </c>
      <c r="S26" s="38">
        <v>0</v>
      </c>
      <c r="T26" s="37">
        <f>SUMPRODUCT(LTA!J26:AN26,LTA!J$101:AN$101,LTA!J$104:AN$104)</f>
        <v>57.62</v>
      </c>
      <c r="U26" s="37">
        <f>SUMPRODUCT(LTA!J26:AN26,LTA!J$102:AN$102,LTA!J$104:AN$104)</f>
        <v>73.55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-75</v>
      </c>
      <c r="AA26" s="75">
        <f>STOA!I26</f>
        <v>76.600000000000009</v>
      </c>
      <c r="AB26" s="75">
        <f>-STOA!O26</f>
        <v>0</v>
      </c>
      <c r="AC26">
        <f t="shared" si="0"/>
        <v>9.8366101271258319</v>
      </c>
      <c r="AD26">
        <f t="shared" si="1"/>
        <v>1010.5530681775352</v>
      </c>
      <c r="AE26">
        <f>'IDT-1'!C26</f>
        <v>0</v>
      </c>
      <c r="AF26" s="24"/>
      <c r="AG26">
        <f t="shared" si="2"/>
        <v>1010.5530681775352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6.3620909999999995</v>
      </c>
      <c r="E27">
        <f>GT_NG!Q27</f>
        <v>7.8898102189781021</v>
      </c>
      <c r="F27">
        <f>GT_Spot!Q27</f>
        <v>0</v>
      </c>
      <c r="G27">
        <f>PPCL_NG!Q27</f>
        <v>24.34</v>
      </c>
      <c r="H27">
        <f>PPCL_Spot!Q27</f>
        <v>0</v>
      </c>
      <c r="I27">
        <f>Bawana_NG!Q27</f>
        <v>44.998358023790409</v>
      </c>
      <c r="J27">
        <f>Bawana_RLNG!Q27</f>
        <v>0</v>
      </c>
      <c r="K27">
        <f>Bawana_Spot!Q27</f>
        <v>1.1499226786794863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723.0714097145227</v>
      </c>
      <c r="P27" s="36">
        <v>68.607387877864923</v>
      </c>
      <c r="Q27" s="36">
        <v>8</v>
      </c>
      <c r="R27" s="38">
        <v>0.2</v>
      </c>
      <c r="S27" s="38">
        <v>0</v>
      </c>
      <c r="T27" s="37">
        <f>SUMPRODUCT(LTA!J27:AN27,LTA!J$101:AN$101,LTA!J$104:AN$104)</f>
        <v>58.51</v>
      </c>
      <c r="U27" s="37">
        <f>SUMPRODUCT(LTA!J27:AN27,LTA!J$102:AN$102,LTA!J$104:AN$104)</f>
        <v>99.61999999999999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-98</v>
      </c>
      <c r="AA27" s="75">
        <f>STOA!I27</f>
        <v>66.930000000000007</v>
      </c>
      <c r="AB27" s="75">
        <f>-STOA!O27</f>
        <v>0</v>
      </c>
      <c r="AC27">
        <f t="shared" si="0"/>
        <v>10.151476884955347</v>
      </c>
      <c r="AD27">
        <f t="shared" si="1"/>
        <v>1001.5275026288803</v>
      </c>
      <c r="AE27">
        <f>'IDT-1'!C27</f>
        <v>0</v>
      </c>
      <c r="AF27" s="24"/>
      <c r="AG27">
        <f t="shared" si="2"/>
        <v>1001.5275026288803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6.3620909999999995</v>
      </c>
      <c r="E28">
        <f>GT_NG!Q28</f>
        <v>7.8898102189781021</v>
      </c>
      <c r="F28">
        <f>GT_Spot!Q28</f>
        <v>0</v>
      </c>
      <c r="G28">
        <f>PPCL_NG!Q28</f>
        <v>24.34</v>
      </c>
      <c r="H28">
        <f>PPCL_Spot!Q28</f>
        <v>0</v>
      </c>
      <c r="I28">
        <f>Bawana_NG!Q28</f>
        <v>44.998358023790409</v>
      </c>
      <c r="J28">
        <f>Bawana_RLNG!Q28</f>
        <v>0</v>
      </c>
      <c r="K28">
        <f>Bawana_Spot!Q28</f>
        <v>1.1499226786794863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723.85402761221474</v>
      </c>
      <c r="P28" s="36">
        <v>61.117387922560788</v>
      </c>
      <c r="Q28" s="36">
        <v>8</v>
      </c>
      <c r="R28" s="38">
        <v>1.32</v>
      </c>
      <c r="S28" s="38">
        <v>0</v>
      </c>
      <c r="T28" s="37">
        <f>SUMPRODUCT(LTA!J28:AN28,LTA!J$101:AN$101,LTA!J$104:AN$104)</f>
        <v>60.46</v>
      </c>
      <c r="U28" s="37">
        <f>SUMPRODUCT(LTA!J28:AN28,LTA!J$102:AN$102,LTA!J$104:AN$104)</f>
        <v>99.11999999999999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-93</v>
      </c>
      <c r="AA28" s="75">
        <f>STOA!I28</f>
        <v>66.930000000000007</v>
      </c>
      <c r="AB28" s="75">
        <f>-STOA!O28</f>
        <v>0</v>
      </c>
      <c r="AC28">
        <f t="shared" si="0"/>
        <v>10.074367087046962</v>
      </c>
      <c r="AD28">
        <f t="shared" si="1"/>
        <v>1002.4672303691766</v>
      </c>
      <c r="AE28">
        <f>'IDT-1'!C28</f>
        <v>0</v>
      </c>
      <c r="AF28" s="24"/>
      <c r="AG28">
        <f t="shared" si="2"/>
        <v>1002.4672303691766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6.3620909999999995</v>
      </c>
      <c r="E29">
        <f>GT_NG!Q29</f>
        <v>7.8898102189781021</v>
      </c>
      <c r="F29">
        <f>GT_Spot!Q29</f>
        <v>0</v>
      </c>
      <c r="G29">
        <f>PPCL_NG!Q29</f>
        <v>24.34</v>
      </c>
      <c r="H29">
        <f>PPCL_Spot!Q29</f>
        <v>0</v>
      </c>
      <c r="I29">
        <f>Bawana_NG!Q29</f>
        <v>44.998358023790409</v>
      </c>
      <c r="J29">
        <f>Bawana_RLNG!Q29</f>
        <v>0</v>
      </c>
      <c r="K29">
        <f>Bawana_Spot!Q29</f>
        <v>1.1499226786794863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747.82525151617472</v>
      </c>
      <c r="P29" s="36">
        <v>68.606963487497239</v>
      </c>
      <c r="Q29" s="36">
        <v>11.61</v>
      </c>
      <c r="R29" s="38">
        <v>12.390000000000002</v>
      </c>
      <c r="S29" s="38">
        <v>0</v>
      </c>
      <c r="T29" s="37">
        <f>SUMPRODUCT(LTA!J29:AN29,LTA!J$101:AN$101,LTA!J$104:AN$104)</f>
        <v>57.06</v>
      </c>
      <c r="U29" s="37">
        <f>SUMPRODUCT(LTA!J29:AN29,LTA!J$102:AN$102,LTA!J$104:AN$104)</f>
        <v>93.8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-113</v>
      </c>
      <c r="AA29" s="75">
        <f>STOA!I29</f>
        <v>66.930000000000007</v>
      </c>
      <c r="AB29" s="75">
        <f>-STOA!O29</f>
        <v>0</v>
      </c>
      <c r="AC29">
        <f t="shared" si="0"/>
        <v>10.727548111581253</v>
      </c>
      <c r="AD29">
        <f t="shared" si="1"/>
        <v>999.23484881353875</v>
      </c>
      <c r="AE29">
        <f>'IDT-1'!C29</f>
        <v>0</v>
      </c>
      <c r="AF29" s="24"/>
      <c r="AG29">
        <f t="shared" si="2"/>
        <v>999.23484881353875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6.3620909999999995</v>
      </c>
      <c r="E30">
        <f>GT_NG!Q30</f>
        <v>7.8898102189781021</v>
      </c>
      <c r="F30">
        <f>GT_Spot!Q30</f>
        <v>0</v>
      </c>
      <c r="G30">
        <f>PPCL_NG!Q30</f>
        <v>24.34</v>
      </c>
      <c r="H30">
        <f>PPCL_Spot!Q30</f>
        <v>0</v>
      </c>
      <c r="I30">
        <f>Bawana_NG!Q30</f>
        <v>44.998358023790409</v>
      </c>
      <c r="J30">
        <f>Bawana_RLNG!Q30</f>
        <v>0</v>
      </c>
      <c r="K30">
        <f>Bawana_Spot!Q30</f>
        <v>1.1499226786794863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740.95687573247221</v>
      </c>
      <c r="P30" s="36">
        <v>68.606963487497239</v>
      </c>
      <c r="Q30" s="36">
        <v>11.61</v>
      </c>
      <c r="R30" s="38">
        <v>16.407019073569483</v>
      </c>
      <c r="S30" s="38">
        <v>0</v>
      </c>
      <c r="T30" s="37">
        <f>SUMPRODUCT(LTA!J30:AN30,LTA!J$101:AN$101,LTA!J$104:AN$104)</f>
        <v>64.36</v>
      </c>
      <c r="U30" s="37">
        <f>SUMPRODUCT(LTA!J30:AN30,LTA!J$102:AN$102,LTA!J$104:AN$104)</f>
        <v>71.55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-105</v>
      </c>
      <c r="AA30" s="75">
        <f>STOA!I30</f>
        <v>66.930000000000007</v>
      </c>
      <c r="AB30" s="75">
        <f>-STOA!O30</f>
        <v>0</v>
      </c>
      <c r="AC30">
        <f t="shared" si="0"/>
        <v>10.467891664792578</v>
      </c>
      <c r="AD30">
        <f t="shared" si="1"/>
        <v>994.69314855019445</v>
      </c>
      <c r="AE30">
        <f>'IDT-1'!C30</f>
        <v>0</v>
      </c>
      <c r="AF30" s="24"/>
      <c r="AG30">
        <f t="shared" si="2"/>
        <v>994.69314855019445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6.3620909999999995</v>
      </c>
      <c r="E31">
        <f>GT_NG!Q31</f>
        <v>8.0863145939806937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44.998358023790409</v>
      </c>
      <c r="J31">
        <f>Bawana_RLNG!Q31</f>
        <v>0</v>
      </c>
      <c r="K31">
        <f>Bawana_Spot!Q31</f>
        <v>1.1499226786794863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751.09879962855973</v>
      </c>
      <c r="P31" s="36">
        <v>68.606604473918637</v>
      </c>
      <c r="Q31" s="36">
        <v>20.276506459948322</v>
      </c>
      <c r="R31" s="38">
        <v>20.66</v>
      </c>
      <c r="S31" s="38">
        <v>0</v>
      </c>
      <c r="T31" s="37">
        <f>SUMPRODUCT(LTA!J31:AN31,LTA!J$101:AN$101,LTA!J$104:AN$104)</f>
        <v>72.150000000000006</v>
      </c>
      <c r="U31" s="37">
        <f>SUMPRODUCT(LTA!J31:AN31,LTA!J$102:AN$102,LTA!J$104:AN$104)</f>
        <v>102.23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-215</v>
      </c>
      <c r="AA31" s="75">
        <f>STOA!I31</f>
        <v>66.930000000000007</v>
      </c>
      <c r="AB31" s="75">
        <f>-STOA!O31</f>
        <v>0</v>
      </c>
      <c r="AC31">
        <f t="shared" si="0"/>
        <v>11.788307124465719</v>
      </c>
      <c r="AD31">
        <f t="shared" si="1"/>
        <v>959.76028973441157</v>
      </c>
      <c r="AE31">
        <f>'IDT-1'!C31</f>
        <v>0</v>
      </c>
      <c r="AF31" s="24"/>
      <c r="AG31">
        <f t="shared" si="2"/>
        <v>959.76028973441157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6.3620909999999995</v>
      </c>
      <c r="E32">
        <f>GT_NG!Q32</f>
        <v>8.0863145939806937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44.998358023790409</v>
      </c>
      <c r="J32">
        <f>Bawana_RLNG!Q32</f>
        <v>0</v>
      </c>
      <c r="K32">
        <f>Bawana_Spot!Q32</f>
        <v>1.1499226786794863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746.2834010100878</v>
      </c>
      <c r="P32" s="36">
        <v>68.606604473918637</v>
      </c>
      <c r="Q32" s="36">
        <v>22.16</v>
      </c>
      <c r="R32" s="38">
        <v>21.249999999999996</v>
      </c>
      <c r="S32" s="38">
        <v>0</v>
      </c>
      <c r="T32" s="37">
        <f>SUMPRODUCT(LTA!J32:AN32,LTA!J$101:AN$101,LTA!J$104:AN$104)</f>
        <v>86.56</v>
      </c>
      <c r="U32" s="37">
        <f>SUMPRODUCT(LTA!J32:AN32,LTA!J$102:AN$102,LTA!J$104:AN$104)</f>
        <v>120.44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-228</v>
      </c>
      <c r="AA32" s="75">
        <f>STOA!I32</f>
        <v>66.930000000000007</v>
      </c>
      <c r="AB32" s="75">
        <f>-STOA!O32</f>
        <v>0</v>
      </c>
      <c r="AC32">
        <f t="shared" si="0"/>
        <v>12.279835538103882</v>
      </c>
      <c r="AD32">
        <f t="shared" si="1"/>
        <v>961.54685624235333</v>
      </c>
      <c r="AE32">
        <f>'IDT-1'!C32</f>
        <v>0</v>
      </c>
      <c r="AF32" s="24"/>
      <c r="AG32">
        <f t="shared" si="2"/>
        <v>961.54685624235333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6.3620909999999995</v>
      </c>
      <c r="E33">
        <f>GT_NG!Q33</f>
        <v>8.0863145939806937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1.1499226786794863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724.84569254634653</v>
      </c>
      <c r="P33" s="36">
        <v>68.606604473918637</v>
      </c>
      <c r="Q33" s="36">
        <v>22.16</v>
      </c>
      <c r="R33" s="38">
        <v>21.249999999999996</v>
      </c>
      <c r="S33" s="38">
        <v>0</v>
      </c>
      <c r="T33" s="37">
        <f>SUMPRODUCT(LTA!J33:AN33,LTA!J$101:AN$101,LTA!J$104:AN$104)</f>
        <v>104.17</v>
      </c>
      <c r="U33" s="37">
        <f>SUMPRODUCT(LTA!J33:AN33,LTA!J$102:AN$102,LTA!J$104:AN$104)</f>
        <v>119.94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-253</v>
      </c>
      <c r="AA33" s="75">
        <f>STOA!I33</f>
        <v>66.930000000000007</v>
      </c>
      <c r="AB33" s="75">
        <f>-STOA!O33</f>
        <v>0</v>
      </c>
      <c r="AC33">
        <f t="shared" si="0"/>
        <v>12.497631311355288</v>
      </c>
      <c r="AD33">
        <f t="shared" si="1"/>
        <v>927.00299398157017</v>
      </c>
      <c r="AE33">
        <f>'IDT-1'!C33</f>
        <v>0</v>
      </c>
      <c r="AF33" s="24"/>
      <c r="AG33">
        <f t="shared" si="2"/>
        <v>927.00299398157017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6.3620909999999995</v>
      </c>
      <c r="E34">
        <f>GT_NG!Q34</f>
        <v>8.0863145939806937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1.1499226786794863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718.44996380765224</v>
      </c>
      <c r="P34" s="36">
        <v>70.92</v>
      </c>
      <c r="Q34" s="36">
        <v>11.999999999999998</v>
      </c>
      <c r="R34" s="38">
        <v>24.749999999999996</v>
      </c>
      <c r="S34" s="38">
        <v>0</v>
      </c>
      <c r="T34" s="37">
        <f>SUMPRODUCT(LTA!J34:AN34,LTA!J$101:AN$101,LTA!J$104:AN$104)</f>
        <v>123.54</v>
      </c>
      <c r="U34" s="37">
        <f>SUMPRODUCT(LTA!J34:AN34,LTA!J$102:AN$102,LTA!J$104:AN$104)</f>
        <v>97.67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-238</v>
      </c>
      <c r="AA34" s="75">
        <f>STOA!I34</f>
        <v>66.930000000000007</v>
      </c>
      <c r="AB34" s="75">
        <f>-STOA!O34</f>
        <v>0</v>
      </c>
      <c r="AC34">
        <f t="shared" si="0"/>
        <v>12.38303571236934</v>
      </c>
      <c r="AD34">
        <f t="shared" si="1"/>
        <v>913.4752563679433</v>
      </c>
      <c r="AE34">
        <f>'IDT-1'!C34</f>
        <v>0</v>
      </c>
      <c r="AF34" s="24"/>
      <c r="AG34">
        <f t="shared" si="2"/>
        <v>913.4752563679433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6.3620909999999995</v>
      </c>
      <c r="E35">
        <f>GT_NG!Q35</f>
        <v>8.0863145939806937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1.1499226786794863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720.02938655273147</v>
      </c>
      <c r="P35" s="36">
        <v>45.83</v>
      </c>
      <c r="Q35" s="36">
        <v>11.229999999999999</v>
      </c>
      <c r="R35" s="38">
        <v>24.749999999999996</v>
      </c>
      <c r="S35" s="38">
        <v>0</v>
      </c>
      <c r="T35" s="37">
        <f>SUMPRODUCT(LTA!J35:AN35,LTA!J$101:AN$101,LTA!J$104:AN$104)</f>
        <v>148.93</v>
      </c>
      <c r="U35" s="37">
        <f>SUMPRODUCT(LTA!J35:AN35,LTA!J$102:AN$102,LTA!J$104:AN$104)</f>
        <v>71.210000000000008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-215</v>
      </c>
      <c r="AA35" s="75">
        <f>STOA!I35</f>
        <v>66.930000000000007</v>
      </c>
      <c r="AB35" s="75">
        <f>-STOA!O35</f>
        <v>0</v>
      </c>
      <c r="AC35">
        <f t="shared" si="0"/>
        <v>11.763475292633331</v>
      </c>
      <c r="AD35">
        <f t="shared" si="1"/>
        <v>936.74423953275846</v>
      </c>
      <c r="AE35">
        <f>'IDT-1'!C35</f>
        <v>0</v>
      </c>
      <c r="AF35" s="24"/>
      <c r="AG35">
        <f t="shared" si="2"/>
        <v>936.74423953275846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6.3620909999999995</v>
      </c>
      <c r="E36">
        <f>GT_NG!Q36</f>
        <v>8.0863145939806937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1.1499226786794863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722.57998006927926</v>
      </c>
      <c r="P36" s="36">
        <v>41.21</v>
      </c>
      <c r="Q36" s="36">
        <v>11.229999999999999</v>
      </c>
      <c r="R36" s="38">
        <v>26.3</v>
      </c>
      <c r="S36" s="38">
        <v>0</v>
      </c>
      <c r="T36" s="37">
        <f>SUMPRODUCT(LTA!J36:AN36,LTA!J$101:AN$101,LTA!J$104:AN$104)</f>
        <v>166.79</v>
      </c>
      <c r="U36" s="37">
        <f>SUMPRODUCT(LTA!J36:AN36,LTA!J$102:AN$102,LTA!J$104:AN$104)</f>
        <v>70.710000000000008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-240</v>
      </c>
      <c r="AA36" s="75">
        <f>STOA!I36</f>
        <v>66.930000000000007</v>
      </c>
      <c r="AB36" s="75">
        <f>-STOA!O36</f>
        <v>0</v>
      </c>
      <c r="AC36">
        <f t="shared" si="0"/>
        <v>12.116715221294559</v>
      </c>
      <c r="AD36">
        <f t="shared" si="1"/>
        <v>928.23159312064502</v>
      </c>
      <c r="AE36">
        <f>'IDT-1'!C36</f>
        <v>0</v>
      </c>
      <c r="AF36" s="24"/>
      <c r="AG36">
        <f t="shared" si="2"/>
        <v>928.23159312064502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6.3620909999999995</v>
      </c>
      <c r="E37">
        <f>GT_NG!Q37</f>
        <v>8.0863145939806937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1.1499226786794863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724.93835602349634</v>
      </c>
      <c r="P37" s="36">
        <v>33.082973750449483</v>
      </c>
      <c r="Q37" s="36">
        <v>11.229999999999999</v>
      </c>
      <c r="R37" s="38">
        <v>26.3</v>
      </c>
      <c r="S37" s="38">
        <v>0</v>
      </c>
      <c r="T37" s="37">
        <f>SUMPRODUCT(LTA!J37:AN37,LTA!J$101:AN$101,LTA!J$104:AN$104)</f>
        <v>171.62</v>
      </c>
      <c r="U37" s="37">
        <f>SUMPRODUCT(LTA!J37:AN37,LTA!J$102:AN$102,LTA!J$104:AN$104)</f>
        <v>65.710000000000008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-244</v>
      </c>
      <c r="AA37" s="75">
        <f>STOA!I37</f>
        <v>66.930000000000007</v>
      </c>
      <c r="AB37" s="75">
        <f>-STOA!O37</f>
        <v>0</v>
      </c>
      <c r="AC37">
        <f t="shared" si="0"/>
        <v>12.100715189713311</v>
      </c>
      <c r="AD37">
        <f t="shared" si="1"/>
        <v>918.3089428568926</v>
      </c>
      <c r="AE37">
        <f>'IDT-1'!C37</f>
        <v>0</v>
      </c>
      <c r="AF37" s="24"/>
      <c r="AG37">
        <f t="shared" si="2"/>
        <v>918.3089428568926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6.3620909999999995</v>
      </c>
      <c r="E38">
        <f>GT_NG!Q38</f>
        <v>8.0863145939806937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1.1499226786794863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724.93835602349634</v>
      </c>
      <c r="P38" s="36">
        <v>33.082973750449483</v>
      </c>
      <c r="Q38" s="36">
        <v>11.229999999999999</v>
      </c>
      <c r="R38" s="38">
        <v>26.3</v>
      </c>
      <c r="S38" s="38">
        <v>0</v>
      </c>
      <c r="T38" s="37">
        <f>SUMPRODUCT(LTA!J38:AN38,LTA!J$101:AN$101,LTA!J$104:AN$104)</f>
        <v>187.51</v>
      </c>
      <c r="U38" s="37">
        <f>SUMPRODUCT(LTA!J38:AN38,LTA!J$102:AN$102,LTA!J$104:AN$104)</f>
        <v>65.37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-259</v>
      </c>
      <c r="AA38" s="75">
        <f>STOA!I38</f>
        <v>66.930000000000007</v>
      </c>
      <c r="AB38" s="75">
        <f>-STOA!O38</f>
        <v>0</v>
      </c>
      <c r="AC38">
        <f t="shared" si="0"/>
        <v>12.35840255558665</v>
      </c>
      <c r="AD38">
        <f t="shared" si="1"/>
        <v>918.60125549101951</v>
      </c>
      <c r="AE38">
        <f>'IDT-1'!C38</f>
        <v>0</v>
      </c>
      <c r="AF38" s="24"/>
      <c r="AG38">
        <f t="shared" si="2"/>
        <v>918.60125549101951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6.2967669999999991</v>
      </c>
      <c r="E39">
        <f>GT_NG!Q39</f>
        <v>8.0181714934696195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1.1499226786794863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716.92998226592692</v>
      </c>
      <c r="P39" s="36">
        <v>33.86</v>
      </c>
      <c r="Q39" s="36">
        <v>11.229999999999999</v>
      </c>
      <c r="R39" s="38">
        <v>26.3</v>
      </c>
      <c r="S39" s="38">
        <v>0</v>
      </c>
      <c r="T39" s="37">
        <f>SUMPRODUCT(LTA!J39:AN39,LTA!J$101:AN$101,LTA!J$104:AN$104)</f>
        <v>200.75</v>
      </c>
      <c r="U39" s="37">
        <f>SUMPRODUCT(LTA!J39:AN39,LTA!J$102:AN$102,LTA!J$104:AN$104)</f>
        <v>65.05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-275</v>
      </c>
      <c r="AA39" s="75">
        <f>STOA!I39</f>
        <v>66.930000000000007</v>
      </c>
      <c r="AB39" s="75">
        <f>-STOA!O39</f>
        <v>0</v>
      </c>
      <c r="AC39">
        <f t="shared" si="0"/>
        <v>12.610285059224331</v>
      </c>
      <c r="AD39">
        <f t="shared" si="1"/>
        <v>936.28455837885167</v>
      </c>
      <c r="AE39">
        <f>'IDT-1'!C39</f>
        <v>0</v>
      </c>
      <c r="AF39" s="24"/>
      <c r="AG39">
        <f t="shared" si="2"/>
        <v>936.28455837885167</v>
      </c>
      <c r="AI39" s="34">
        <f>PXIL!I39</f>
        <v>0</v>
      </c>
      <c r="AJ39" s="34">
        <f>PXIL!O39</f>
        <v>0</v>
      </c>
      <c r="AK39" s="34">
        <f>RTM_IEX!I39</f>
        <v>18.38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6.2967669999999991</v>
      </c>
      <c r="E40">
        <f>GT_NG!Q40</f>
        <v>8.0181714934696195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1.1499226786794863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714.55085295182766</v>
      </c>
      <c r="P40" s="36">
        <v>43.53</v>
      </c>
      <c r="Q40" s="36">
        <v>11.229999999999999</v>
      </c>
      <c r="R40" s="38">
        <v>26.3</v>
      </c>
      <c r="S40" s="38">
        <v>0</v>
      </c>
      <c r="T40" s="37">
        <f>SUMPRODUCT(LTA!J40:AN40,LTA!J$101:AN$101,LTA!J$104:AN$104)</f>
        <v>215.56</v>
      </c>
      <c r="U40" s="37">
        <f>SUMPRODUCT(LTA!J40:AN40,LTA!J$102:AN$102,LTA!J$104:AN$104)</f>
        <v>64.55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-274.3</v>
      </c>
      <c r="AA40" s="75">
        <f>STOA!I40</f>
        <v>66.930000000000007</v>
      </c>
      <c r="AB40" s="75">
        <f>-STOA!O40</f>
        <v>0</v>
      </c>
      <c r="AC40">
        <f t="shared" si="0"/>
        <v>12.761442562578473</v>
      </c>
      <c r="AD40">
        <f t="shared" si="1"/>
        <v>955.53427156139821</v>
      </c>
      <c r="AE40">
        <f>'IDT-1'!C40</f>
        <v>0</v>
      </c>
      <c r="AF40" s="24"/>
      <c r="AG40">
        <f t="shared" si="2"/>
        <v>955.53427156139821</v>
      </c>
      <c r="AI40" s="34">
        <f>PXIL!I40</f>
        <v>0</v>
      </c>
      <c r="AJ40" s="34">
        <f>PXIL!O40</f>
        <v>0</v>
      </c>
      <c r="AK40" s="34">
        <f>RTM_IEX!I40</f>
        <v>15.48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6.2967669999999991</v>
      </c>
      <c r="E41">
        <f>GT_NG!Q41</f>
        <v>8.0181714934696195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1.1499226786794863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711.18091736647125</v>
      </c>
      <c r="P41" s="36">
        <v>48.37</v>
      </c>
      <c r="Q41" s="36">
        <v>11.229999999999999</v>
      </c>
      <c r="R41" s="38">
        <v>26.3</v>
      </c>
      <c r="S41" s="38">
        <v>0</v>
      </c>
      <c r="T41" s="37">
        <f>SUMPRODUCT(LTA!J41:AN41,LTA!J$101:AN$101,LTA!J$104:AN$104)</f>
        <v>229.82</v>
      </c>
      <c r="U41" s="37">
        <f>SUMPRODUCT(LTA!J41:AN41,LTA!J$102:AN$102,LTA!J$104:AN$104)</f>
        <v>64.05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-255</v>
      </c>
      <c r="AA41" s="75">
        <f>STOA!I41</f>
        <v>66.930000000000007</v>
      </c>
      <c r="AB41" s="75">
        <f>-STOA!O41</f>
        <v>0</v>
      </c>
      <c r="AC41">
        <f t="shared" si="0"/>
        <v>12.872125759571121</v>
      </c>
      <c r="AD41">
        <f t="shared" si="1"/>
        <v>1007.3636527790493</v>
      </c>
      <c r="AE41">
        <f>'IDT-1'!C41</f>
        <v>0</v>
      </c>
      <c r="AF41" s="24"/>
      <c r="AG41">
        <f t="shared" si="2"/>
        <v>1007.3636527790493</v>
      </c>
      <c r="AI41" s="34">
        <f>PXIL!I41</f>
        <v>0</v>
      </c>
      <c r="AJ41" s="34">
        <f>PXIL!O41</f>
        <v>0</v>
      </c>
      <c r="AK41" s="34">
        <f>RTM_IEX!I41</f>
        <v>32.89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6.2967669999999991</v>
      </c>
      <c r="E42">
        <f>GT_NG!Q42</f>
        <v>8.0181714934696195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1.1499226786794863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710.83704688700413</v>
      </c>
      <c r="P42" s="36">
        <v>33.86</v>
      </c>
      <c r="Q42" s="36">
        <v>11.229999999999999</v>
      </c>
      <c r="R42" s="38">
        <v>26.3</v>
      </c>
      <c r="S42" s="38">
        <v>0</v>
      </c>
      <c r="T42" s="37">
        <f>SUMPRODUCT(LTA!J42:AN42,LTA!J$101:AN$101,LTA!J$104:AN$104)</f>
        <v>240.5</v>
      </c>
      <c r="U42" s="37">
        <f>SUMPRODUCT(LTA!J42:AN42,LTA!J$102:AN$102,LTA!J$104:AN$104)</f>
        <v>63.71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-240</v>
      </c>
      <c r="AA42" s="75">
        <f>STOA!I42</f>
        <v>66.930000000000007</v>
      </c>
      <c r="AB42" s="75">
        <f>-STOA!O42</f>
        <v>0</v>
      </c>
      <c r="AC42">
        <f t="shared" si="0"/>
        <v>12.755945881670264</v>
      </c>
      <c r="AD42">
        <f t="shared" si="1"/>
        <v>1023.7759621774832</v>
      </c>
      <c r="AE42">
        <f>'IDT-1'!C42</f>
        <v>0</v>
      </c>
      <c r="AF42" s="24"/>
      <c r="AG42">
        <f t="shared" si="2"/>
        <v>1023.7759621774832</v>
      </c>
      <c r="AI42" s="34">
        <f>PXIL!I42</f>
        <v>0</v>
      </c>
      <c r="AJ42" s="34">
        <f>PXIL!O42</f>
        <v>0</v>
      </c>
      <c r="AK42" s="34">
        <f>RTM_IEX!I42</f>
        <v>38.700000000000003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6.2967669999999991</v>
      </c>
      <c r="E43">
        <f>GT_NG!Q43</f>
        <v>7.8214014598540134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1.1499226786794863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699.32465279934843</v>
      </c>
      <c r="P43" s="36">
        <v>32.950000000000003</v>
      </c>
      <c r="Q43" s="36">
        <v>11.229999999999999</v>
      </c>
      <c r="R43" s="38">
        <v>26.3</v>
      </c>
      <c r="S43" s="38">
        <v>0</v>
      </c>
      <c r="T43" s="37">
        <f>SUMPRODUCT(LTA!J43:AN43,LTA!J$101:AN$101,LTA!J$104:AN$104)</f>
        <v>251.42</v>
      </c>
      <c r="U43" s="37">
        <f>SUMPRODUCT(LTA!J43:AN43,LTA!J$102:AN$102,LTA!J$104:AN$104)</f>
        <v>63.21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-215</v>
      </c>
      <c r="AA43" s="75">
        <f>STOA!I43</f>
        <v>66.930000000000007</v>
      </c>
      <c r="AB43" s="75">
        <f>-STOA!O43</f>
        <v>0</v>
      </c>
      <c r="AC43">
        <f t="shared" si="0"/>
        <v>12.395661959929358</v>
      </c>
      <c r="AD43">
        <f t="shared" si="1"/>
        <v>1031.4570819779526</v>
      </c>
      <c r="AE43">
        <f>'IDT-1'!C43</f>
        <v>0</v>
      </c>
      <c r="AF43" s="24"/>
      <c r="AG43">
        <f t="shared" si="2"/>
        <v>1031.4570819779526</v>
      </c>
      <c r="AI43" s="34">
        <f>PXIL!I43</f>
        <v>0</v>
      </c>
      <c r="AJ43" s="34">
        <f>PXIL!O43</f>
        <v>0</v>
      </c>
      <c r="AK43" s="34">
        <f>RTM_IEX!I43</f>
        <v>23.22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6.2967669999999991</v>
      </c>
      <c r="E44">
        <f>GT_NG!Q44</f>
        <v>7.8214014598540134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1.1499226786794863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702.56141635398387</v>
      </c>
      <c r="P44" s="36">
        <v>51.93</v>
      </c>
      <c r="Q44" s="36">
        <v>11.229999999999999</v>
      </c>
      <c r="R44" s="38">
        <v>26.3</v>
      </c>
      <c r="S44" s="38">
        <v>0</v>
      </c>
      <c r="T44" s="37">
        <f>SUMPRODUCT(LTA!J44:AN44,LTA!J$101:AN$101,LTA!J$104:AN$104)</f>
        <v>258.82</v>
      </c>
      <c r="U44" s="37">
        <f>SUMPRODUCT(LTA!J44:AN44,LTA!J$102:AN$102,LTA!J$104:AN$104)</f>
        <v>63.21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-215</v>
      </c>
      <c r="AA44" s="75">
        <f>STOA!I44</f>
        <v>66.930000000000007</v>
      </c>
      <c r="AB44" s="75">
        <f>-STOA!O44</f>
        <v>0</v>
      </c>
      <c r="AC44">
        <f t="shared" si="0"/>
        <v>12.644442773788294</v>
      </c>
      <c r="AD44">
        <f t="shared" si="1"/>
        <v>1060.825064718729</v>
      </c>
      <c r="AE44">
        <f>'IDT-1'!C44</f>
        <v>0</v>
      </c>
      <c r="AF44" s="24"/>
      <c r="AG44">
        <f t="shared" si="2"/>
        <v>1060.825064718729</v>
      </c>
      <c r="AI44" s="34">
        <f>PXIL!I44</f>
        <v>0</v>
      </c>
      <c r="AJ44" s="34">
        <f>PXIL!O44</f>
        <v>0</v>
      </c>
      <c r="AK44" s="34">
        <f>RTM_IEX!I44</f>
        <v>23.22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6.2967669999999991</v>
      </c>
      <c r="E45">
        <f>GT_NG!Q45</f>
        <v>7.8214014598540134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1.1499226786794863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702.47863792876228</v>
      </c>
      <c r="P45" s="36">
        <v>32.89</v>
      </c>
      <c r="Q45" s="36">
        <v>11.229999999999999</v>
      </c>
      <c r="R45" s="38">
        <v>26.3</v>
      </c>
      <c r="S45" s="38">
        <v>0</v>
      </c>
      <c r="T45" s="37">
        <f>SUMPRODUCT(LTA!J45:AN45,LTA!J$101:AN$101,LTA!J$104:AN$104)</f>
        <v>260.63</v>
      </c>
      <c r="U45" s="37">
        <f>SUMPRODUCT(LTA!J45:AN45,LTA!J$102:AN$102,LTA!J$104:AN$104)</f>
        <v>70.83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-205</v>
      </c>
      <c r="AA45" s="75">
        <f>STOA!I45</f>
        <v>66.930000000000007</v>
      </c>
      <c r="AB45" s="75">
        <f>-STOA!O45</f>
        <v>0</v>
      </c>
      <c r="AC45">
        <f t="shared" si="0"/>
        <v>12.713931857767543</v>
      </c>
      <c r="AD45">
        <f t="shared" si="1"/>
        <v>1089.112797209528</v>
      </c>
      <c r="AE45">
        <f>'IDT-1'!C45</f>
        <v>0</v>
      </c>
      <c r="AF45" s="24"/>
      <c r="AG45">
        <f t="shared" si="2"/>
        <v>1089.112797209528</v>
      </c>
      <c r="AI45" s="34">
        <f>PXIL!I45</f>
        <v>0</v>
      </c>
      <c r="AJ45" s="34">
        <f>PXIL!O45</f>
        <v>0</v>
      </c>
      <c r="AK45" s="34">
        <f>RTM_IEX!I45</f>
        <v>51.27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6.2967669999999991</v>
      </c>
      <c r="E46">
        <f>GT_NG!Q46</f>
        <v>7.8214014598540134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1.1499226786794863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702.47863792876228</v>
      </c>
      <c r="P46" s="36">
        <v>32.89</v>
      </c>
      <c r="Q46" s="36">
        <v>11.229999999999999</v>
      </c>
      <c r="R46" s="38">
        <v>26.3</v>
      </c>
      <c r="S46" s="38">
        <v>0</v>
      </c>
      <c r="T46" s="37">
        <f>SUMPRODUCT(LTA!J46:AN46,LTA!J$101:AN$101,LTA!J$104:AN$104)</f>
        <v>261.52999999999997</v>
      </c>
      <c r="U46" s="37">
        <f>SUMPRODUCT(LTA!J46:AN46,LTA!J$102:AN$102,LTA!J$104:AN$104)</f>
        <v>63.21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-189.99</v>
      </c>
      <c r="AA46" s="75">
        <f>STOA!I46</f>
        <v>66.930000000000007</v>
      </c>
      <c r="AB46" s="75">
        <f>-STOA!O46</f>
        <v>0</v>
      </c>
      <c r="AC46">
        <f t="shared" si="0"/>
        <v>12.554691780316958</v>
      </c>
      <c r="AD46">
        <f t="shared" si="1"/>
        <v>1100.4620372869788</v>
      </c>
      <c r="AE46">
        <f>'IDT-1'!C46</f>
        <v>0</v>
      </c>
      <c r="AF46" s="24"/>
      <c r="AG46">
        <f t="shared" si="2"/>
        <v>1100.4620372869788</v>
      </c>
      <c r="AI46" s="34">
        <f>PXIL!I46</f>
        <v>0</v>
      </c>
      <c r="AJ46" s="34">
        <f>PXIL!O46</f>
        <v>0</v>
      </c>
      <c r="AK46" s="34">
        <f>RTM_IEX!I46</f>
        <v>54.17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6.2967669999999991</v>
      </c>
      <c r="E47">
        <f>GT_NG!Q47</f>
        <v>7.8214014598540134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1.1499226786794863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667.68295451472682</v>
      </c>
      <c r="P47" s="36">
        <v>32.89</v>
      </c>
      <c r="Q47" s="36">
        <v>11.229999999999999</v>
      </c>
      <c r="R47" s="38">
        <v>26.3</v>
      </c>
      <c r="S47" s="38">
        <v>0</v>
      </c>
      <c r="T47" s="37">
        <f>SUMPRODUCT(LTA!J47:AN47,LTA!J$101:AN$101,LTA!J$104:AN$104)</f>
        <v>271.95999999999998</v>
      </c>
      <c r="U47" s="37">
        <f>SUMPRODUCT(LTA!J47:AN47,LTA!J$102:AN$102,LTA!J$104:AN$104)</f>
        <v>67.710000000000008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-154</v>
      </c>
      <c r="AA47" s="75">
        <f>STOA!I47</f>
        <v>66.930000000000007</v>
      </c>
      <c r="AB47" s="75">
        <f>-STOA!O47</f>
        <v>0</v>
      </c>
      <c r="AC47">
        <f t="shared" si="0"/>
        <v>12.147959073120303</v>
      </c>
      <c r="AD47">
        <f t="shared" si="1"/>
        <v>1124.73308658014</v>
      </c>
      <c r="AE47">
        <f>'IDT-1'!C47</f>
        <v>0</v>
      </c>
      <c r="AF47" s="24"/>
      <c r="AG47">
        <f t="shared" si="2"/>
        <v>1124.73308658014</v>
      </c>
      <c r="AI47" s="34">
        <f>PXIL!I47</f>
        <v>0</v>
      </c>
      <c r="AJ47" s="34">
        <f>PXIL!O47</f>
        <v>0</v>
      </c>
      <c r="AK47" s="34">
        <f>RTM_IEX!I47</f>
        <v>61.91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6.2967669999999991</v>
      </c>
      <c r="E48">
        <f>GT_NG!Q48</f>
        <v>7.8214014598540134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1.1499226786794863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668.04296038792427</v>
      </c>
      <c r="P48" s="36">
        <v>32.89</v>
      </c>
      <c r="Q48" s="36">
        <v>11.229999999999999</v>
      </c>
      <c r="R48" s="38">
        <v>26.300000000000004</v>
      </c>
      <c r="S48" s="38">
        <v>0</v>
      </c>
      <c r="T48" s="37">
        <f>SUMPRODUCT(LTA!J48:AN48,LTA!J$101:AN$101,LTA!J$104:AN$104)</f>
        <v>272.55999999999995</v>
      </c>
      <c r="U48" s="37">
        <f>SUMPRODUCT(LTA!J48:AN48,LTA!J$102:AN$102,LTA!J$104:AN$104)</f>
        <v>67.55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-144</v>
      </c>
      <c r="AA48" s="75">
        <f>STOA!I48</f>
        <v>66.930000000000007</v>
      </c>
      <c r="AB48" s="75">
        <f>-STOA!O48</f>
        <v>0</v>
      </c>
      <c r="AC48">
        <f t="shared" si="0"/>
        <v>12.04560754520627</v>
      </c>
      <c r="AD48">
        <f t="shared" si="1"/>
        <v>1132.7354439812514</v>
      </c>
      <c r="AE48">
        <f>'IDT-1'!C48</f>
        <v>0</v>
      </c>
      <c r="AF48" s="24"/>
      <c r="AG48">
        <f t="shared" si="2"/>
        <v>1132.7354439812514</v>
      </c>
      <c r="AI48" s="34">
        <f>PXIL!I48</f>
        <v>0</v>
      </c>
      <c r="AJ48" s="34">
        <f>PXIL!O48</f>
        <v>0</v>
      </c>
      <c r="AK48" s="34">
        <f>RTM_IEX!I48</f>
        <v>59.01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6.2967669999999991</v>
      </c>
      <c r="E49">
        <f>GT_NG!Q49</f>
        <v>7.8214014598540134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1.1499226786794863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667.84328190605015</v>
      </c>
      <c r="P49" s="36">
        <v>32.890000000000008</v>
      </c>
      <c r="Q49" s="36">
        <v>11.229999999999999</v>
      </c>
      <c r="R49" s="38">
        <v>26.300000000000004</v>
      </c>
      <c r="S49" s="38">
        <v>0</v>
      </c>
      <c r="T49" s="37">
        <f>SUMPRODUCT(LTA!J49:AN49,LTA!J$101:AN$101,LTA!J$104:AN$104)</f>
        <v>272.32</v>
      </c>
      <c r="U49" s="37">
        <f>SUMPRODUCT(LTA!J49:AN49,LTA!J$102:AN$102,LTA!J$104:AN$104)</f>
        <v>67.37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-134</v>
      </c>
      <c r="AA49" s="75">
        <f>STOA!I49</f>
        <v>66.930000000000007</v>
      </c>
      <c r="AB49" s="75">
        <f>-STOA!O49</f>
        <v>0</v>
      </c>
      <c r="AC49">
        <f t="shared" si="0"/>
        <v>11.947542668709639</v>
      </c>
      <c r="AD49">
        <f t="shared" si="1"/>
        <v>1141.243830375874</v>
      </c>
      <c r="AE49">
        <f>'IDT-1'!C49</f>
        <v>0</v>
      </c>
      <c r="AF49" s="24"/>
      <c r="AG49">
        <f t="shared" si="2"/>
        <v>1141.243830375874</v>
      </c>
      <c r="AI49" s="34">
        <f>PXIL!I49</f>
        <v>0</v>
      </c>
      <c r="AJ49" s="34">
        <f>PXIL!O49</f>
        <v>0</v>
      </c>
      <c r="AK49" s="34">
        <f>RTM_IEX!I49</f>
        <v>58.04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6.2967669999999991</v>
      </c>
      <c r="E50">
        <f>GT_NG!Q50</f>
        <v>7.8214014598540134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1.1499226786794863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665.46602962237898</v>
      </c>
      <c r="P50" s="36">
        <v>32.889999999999993</v>
      </c>
      <c r="Q50" s="36">
        <v>11.229999999999999</v>
      </c>
      <c r="R50" s="38">
        <v>26.300000000000004</v>
      </c>
      <c r="S50" s="38">
        <v>0</v>
      </c>
      <c r="T50" s="37">
        <f>SUMPRODUCT(LTA!J50:AN50,LTA!J$101:AN$101,LTA!J$104:AN$104)</f>
        <v>271.89999999999998</v>
      </c>
      <c r="U50" s="37">
        <f>SUMPRODUCT(LTA!J50:AN50,LTA!J$102:AN$102,LTA!J$104:AN$104)</f>
        <v>67.210000000000008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-124</v>
      </c>
      <c r="AA50" s="75">
        <f>STOA!I50</f>
        <v>66.930000000000007</v>
      </c>
      <c r="AB50" s="75">
        <f>-STOA!O50</f>
        <v>0</v>
      </c>
      <c r="AC50">
        <f t="shared" si="0"/>
        <v>11.838074172277908</v>
      </c>
      <c r="AD50">
        <f t="shared" si="1"/>
        <v>1148.4060465886346</v>
      </c>
      <c r="AE50">
        <f>'IDT-1'!C50</f>
        <v>0</v>
      </c>
      <c r="AF50" s="24"/>
      <c r="AG50">
        <f t="shared" si="2"/>
        <v>1148.4060465886346</v>
      </c>
      <c r="AI50" s="34">
        <f>PXIL!I50</f>
        <v>0</v>
      </c>
      <c r="AJ50" s="34">
        <f>PXIL!O50</f>
        <v>0</v>
      </c>
      <c r="AK50" s="34">
        <f>RTM_IEX!I50</f>
        <v>58.05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6.2967669999999991</v>
      </c>
      <c r="E51">
        <f>GT_NG!Q51</f>
        <v>7.8214014598540134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1.1499226786794863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684.92545443390202</v>
      </c>
      <c r="P51" s="36">
        <v>32.89</v>
      </c>
      <c r="Q51" s="36">
        <v>11.229999999999999</v>
      </c>
      <c r="R51" s="38">
        <v>26.300000000000004</v>
      </c>
      <c r="S51" s="38">
        <v>0</v>
      </c>
      <c r="T51" s="37">
        <f>SUMPRODUCT(LTA!J51:AN51,LTA!J$101:AN$101,LTA!J$104:AN$104)</f>
        <v>270.69</v>
      </c>
      <c r="U51" s="37">
        <f>SUMPRODUCT(LTA!J51:AN51,LTA!J$102:AN$102,LTA!J$104:AN$104)</f>
        <v>67.37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-114</v>
      </c>
      <c r="AA51" s="75">
        <f>STOA!I51</f>
        <v>66.930000000000007</v>
      </c>
      <c r="AB51" s="75">
        <f>-STOA!O51</f>
        <v>0</v>
      </c>
      <c r="AC51">
        <f t="shared" si="0"/>
        <v>11.753525763445813</v>
      </c>
      <c r="AD51">
        <f t="shared" si="1"/>
        <v>1158.5100198089899</v>
      </c>
      <c r="AE51">
        <f>'IDT-1'!C51</f>
        <v>0</v>
      </c>
      <c r="AF51" s="24"/>
      <c r="AG51">
        <f t="shared" si="2"/>
        <v>1158.5100198089899</v>
      </c>
      <c r="AI51" s="34">
        <f>PXIL!I51</f>
        <v>0</v>
      </c>
      <c r="AJ51" s="34">
        <f>PXIL!O51</f>
        <v>0</v>
      </c>
      <c r="AK51" s="34">
        <f>RTM_IEX!I51</f>
        <v>39.659999999999997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6.2967669999999991</v>
      </c>
      <c r="E52">
        <f>GT_NG!Q52</f>
        <v>7.8214014598540134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1.1499226786794863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684.92545443390202</v>
      </c>
      <c r="P52" s="36">
        <v>32.89</v>
      </c>
      <c r="Q52" s="36">
        <v>11.229999999999999</v>
      </c>
      <c r="R52" s="38">
        <v>26.300000000000004</v>
      </c>
      <c r="S52" s="38">
        <v>0</v>
      </c>
      <c r="T52" s="37">
        <f>SUMPRODUCT(LTA!J52:AN52,LTA!J$101:AN$101,LTA!J$104:AN$104)</f>
        <v>269.89999999999998</v>
      </c>
      <c r="U52" s="37">
        <f>SUMPRODUCT(LTA!J52:AN52,LTA!J$102:AN$102,LTA!J$104:AN$104)</f>
        <v>67.37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-109</v>
      </c>
      <c r="AA52" s="75">
        <f>STOA!I52</f>
        <v>66.930000000000007</v>
      </c>
      <c r="AB52" s="75">
        <f>-STOA!O52</f>
        <v>0</v>
      </c>
      <c r="AC52">
        <f t="shared" si="0"/>
        <v>11.712681974821363</v>
      </c>
      <c r="AD52">
        <f t="shared" si="1"/>
        <v>1163.730863597614</v>
      </c>
      <c r="AE52">
        <f>'IDT-1'!C52</f>
        <v>0</v>
      </c>
      <c r="AF52" s="24"/>
      <c r="AG52">
        <f t="shared" si="2"/>
        <v>1163.730863597614</v>
      </c>
      <c r="AI52" s="34">
        <f>PXIL!I52</f>
        <v>0</v>
      </c>
      <c r="AJ52" s="34">
        <f>PXIL!O52</f>
        <v>0</v>
      </c>
      <c r="AK52" s="34">
        <f>RTM_IEX!I52</f>
        <v>40.630000000000003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6.2967669999999991</v>
      </c>
      <c r="E53">
        <f>GT_NG!Q53</f>
        <v>7.8214014598540134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1.1499226786794863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684.75439060020847</v>
      </c>
      <c r="P53" s="36">
        <v>32.888550718251523</v>
      </c>
      <c r="Q53" s="36">
        <v>11.229999999999999</v>
      </c>
      <c r="R53" s="38">
        <v>26.300000000000004</v>
      </c>
      <c r="S53" s="38">
        <v>0</v>
      </c>
      <c r="T53" s="37">
        <f>SUMPRODUCT(LTA!J53:AN53,LTA!J$101:AN$101,LTA!J$104:AN$104)</f>
        <v>270.7</v>
      </c>
      <c r="U53" s="37">
        <f>SUMPRODUCT(LTA!J53:AN53,LTA!J$102:AN$102,LTA!J$104:AN$104)</f>
        <v>65.710000000000008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-99</v>
      </c>
      <c r="AA53" s="75">
        <f>STOA!I53</f>
        <v>66.930000000000007</v>
      </c>
      <c r="AB53" s="75">
        <f>-STOA!O53</f>
        <v>0</v>
      </c>
      <c r="AC53">
        <f t="shared" si="0"/>
        <v>11.578641287402762</v>
      </c>
      <c r="AD53">
        <f t="shared" si="1"/>
        <v>1167.9923911695907</v>
      </c>
      <c r="AE53">
        <f>'IDT-1'!C53</f>
        <v>0</v>
      </c>
      <c r="AF53" s="24"/>
      <c r="AG53">
        <f t="shared" si="2"/>
        <v>1167.9923911695907</v>
      </c>
      <c r="AI53" s="34">
        <f>PXIL!I53</f>
        <v>0</v>
      </c>
      <c r="AJ53" s="34">
        <f>PXIL!O53</f>
        <v>0</v>
      </c>
      <c r="AK53" s="34">
        <f>RTM_IEX!I53</f>
        <v>35.79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6.2967669999999991</v>
      </c>
      <c r="E54">
        <f>GT_NG!Q54</f>
        <v>7.8214014598540134</v>
      </c>
      <c r="F54">
        <f>GT_Spot!Q54</f>
        <v>0</v>
      </c>
      <c r="G54">
        <f>PPCL_NG!Q54</f>
        <v>23.67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1.1499226786794863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688.35473539110524</v>
      </c>
      <c r="P54" s="36">
        <v>32.888550718251523</v>
      </c>
      <c r="Q54" s="36">
        <v>11.229999999999999</v>
      </c>
      <c r="R54" s="38">
        <v>26.300000000000004</v>
      </c>
      <c r="S54" s="38">
        <v>0</v>
      </c>
      <c r="T54" s="37">
        <f>SUMPRODUCT(LTA!J54:AN54,LTA!J$101:AN$101,LTA!J$104:AN$104)</f>
        <v>270.83</v>
      </c>
      <c r="U54" s="37">
        <f>SUMPRODUCT(LTA!J54:AN54,LTA!J$102:AN$102,LTA!J$104:AN$104)</f>
        <v>65.710000000000008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-99</v>
      </c>
      <c r="AA54" s="75">
        <f>STOA!I54</f>
        <v>66.930000000000007</v>
      </c>
      <c r="AB54" s="75">
        <f>-STOA!O54</f>
        <v>0</v>
      </c>
      <c r="AC54">
        <f t="shared" si="0"/>
        <v>11.574696183646298</v>
      </c>
      <c r="AD54">
        <f t="shared" si="1"/>
        <v>1167.5266810642443</v>
      </c>
      <c r="AE54">
        <f>'IDT-1'!C54</f>
        <v>0</v>
      </c>
      <c r="AF54" s="24"/>
      <c r="AG54">
        <f t="shared" si="2"/>
        <v>1167.5266810642443</v>
      </c>
      <c r="AI54" s="34">
        <f>PXIL!I54</f>
        <v>0</v>
      </c>
      <c r="AJ54" s="34">
        <f>PXIL!O54</f>
        <v>0</v>
      </c>
      <c r="AK54" s="34">
        <f>RTM_IEX!I54</f>
        <v>31.92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6.2967669999999991</v>
      </c>
      <c r="E55">
        <f>GT_NG!Q55</f>
        <v>7.8214014598540134</v>
      </c>
      <c r="F55">
        <f>GT_Spot!Q55</f>
        <v>0</v>
      </c>
      <c r="G55">
        <f>PPCL_NG!Q55</f>
        <v>23.67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1.1499226786794863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689.07263354813654</v>
      </c>
      <c r="P55" s="36">
        <v>32.888550718251523</v>
      </c>
      <c r="Q55" s="36">
        <v>11.229999999999999</v>
      </c>
      <c r="R55" s="38">
        <v>26.300000000000004</v>
      </c>
      <c r="S55" s="38">
        <v>0</v>
      </c>
      <c r="T55" s="37">
        <f>SUMPRODUCT(LTA!J55:AN55,LTA!J$101:AN$101,LTA!J$104:AN$104)</f>
        <v>268.83</v>
      </c>
      <c r="U55" s="37">
        <f>SUMPRODUCT(LTA!J55:AN55,LTA!J$102:AN$102,LTA!J$104:AN$104)</f>
        <v>65.55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-94</v>
      </c>
      <c r="AA55" s="75">
        <f>STOA!I55</f>
        <v>66.930000000000007</v>
      </c>
      <c r="AB55" s="75">
        <f>-STOA!O55</f>
        <v>0</v>
      </c>
      <c r="AC55">
        <f t="shared" si="0"/>
        <v>11.487718739540913</v>
      </c>
      <c r="AD55">
        <f t="shared" si="1"/>
        <v>1167.3015566653805</v>
      </c>
      <c r="AE55">
        <f>'IDT-1'!C55</f>
        <v>0</v>
      </c>
      <c r="AF55" s="24"/>
      <c r="AG55">
        <f t="shared" si="2"/>
        <v>1167.3015566653805</v>
      </c>
      <c r="AI55" s="34">
        <f>PXIL!I55</f>
        <v>0</v>
      </c>
      <c r="AJ55" s="34">
        <f>PXIL!O55</f>
        <v>0</v>
      </c>
      <c r="AK55" s="34">
        <f>RTM_IEX!I55</f>
        <v>28.05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6.2967669999999991</v>
      </c>
      <c r="E56">
        <f>GT_NG!Q56</f>
        <v>7.8214014598540134</v>
      </c>
      <c r="F56">
        <f>GT_Spot!Q56</f>
        <v>0</v>
      </c>
      <c r="G56">
        <f>PPCL_NG!Q56</f>
        <v>23.67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1.1499226786794863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689.85739136174698</v>
      </c>
      <c r="P56" s="36">
        <v>32.888550718251523</v>
      </c>
      <c r="Q56" s="36">
        <v>11.23</v>
      </c>
      <c r="R56" s="38">
        <v>26.3</v>
      </c>
      <c r="S56" s="38">
        <v>0</v>
      </c>
      <c r="T56" s="37">
        <f>SUMPRODUCT(LTA!J56:AN56,LTA!J$101:AN$101,LTA!J$104:AN$104)</f>
        <v>268.39999999999998</v>
      </c>
      <c r="U56" s="37">
        <f>SUMPRODUCT(LTA!J56:AN56,LTA!J$102:AN$102,LTA!J$104:AN$104)</f>
        <v>65.55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-89</v>
      </c>
      <c r="AA56" s="75">
        <f>STOA!I56</f>
        <v>66.930000000000007</v>
      </c>
      <c r="AB56" s="75">
        <f>-STOA!O56</f>
        <v>0</v>
      </c>
      <c r="AC56">
        <f t="shared" si="0"/>
        <v>11.537802916550794</v>
      </c>
      <c r="AD56">
        <f t="shared" si="1"/>
        <v>1183.2562303019811</v>
      </c>
      <c r="AE56">
        <f>'IDT-1'!C56</f>
        <v>0</v>
      </c>
      <c r="AF56" s="24"/>
      <c r="AG56">
        <f t="shared" si="2"/>
        <v>1183.2562303019811</v>
      </c>
      <c r="AI56" s="34">
        <f>PXIL!I56</f>
        <v>0</v>
      </c>
      <c r="AJ56" s="34">
        <f>PXIL!O56</f>
        <v>0</v>
      </c>
      <c r="AK56" s="34">
        <f>RTM_IEX!I56</f>
        <v>38.700000000000003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6.2967669999999991</v>
      </c>
      <c r="E57">
        <f>GT_NG!Q57</f>
        <v>7.5968440036068534</v>
      </c>
      <c r="F57">
        <f>GT_Spot!Q57</f>
        <v>0</v>
      </c>
      <c r="G57">
        <f>PPCL_NG!Q57</f>
        <v>23.67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1.1499226786794863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698.88586298602286</v>
      </c>
      <c r="P57" s="36">
        <v>32.888550718251523</v>
      </c>
      <c r="Q57" s="36">
        <v>11.23</v>
      </c>
      <c r="R57" s="38">
        <v>26.3</v>
      </c>
      <c r="S57" s="38">
        <v>0</v>
      </c>
      <c r="T57" s="37">
        <f>SUMPRODUCT(LTA!J57:AN57,LTA!J$101:AN$101,LTA!J$104:AN$104)</f>
        <v>267.5</v>
      </c>
      <c r="U57" s="37">
        <f>SUMPRODUCT(LTA!J57:AN57,LTA!J$102:AN$102,LTA!J$104:AN$104)</f>
        <v>66.37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-74</v>
      </c>
      <c r="AA57" s="75">
        <f>STOA!I57</f>
        <v>66.930000000000007</v>
      </c>
      <c r="AB57" s="75">
        <f>-STOA!O57</f>
        <v>0</v>
      </c>
      <c r="AC57">
        <f t="shared" si="0"/>
        <v>11.419000429688898</v>
      </c>
      <c r="AD57">
        <f t="shared" si="1"/>
        <v>1199.3589469568717</v>
      </c>
      <c r="AE57">
        <f>'IDT-1'!C57</f>
        <v>0</v>
      </c>
      <c r="AF57" s="24"/>
      <c r="AG57">
        <f t="shared" si="2"/>
        <v>1199.3589469568717</v>
      </c>
      <c r="AI57" s="34">
        <f>PXIL!I57</f>
        <v>0</v>
      </c>
      <c r="AJ57" s="34">
        <f>PXIL!O57</f>
        <v>0</v>
      </c>
      <c r="AK57" s="34">
        <f>RTM_IEX!I57</f>
        <v>30.96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6.2967669999999991</v>
      </c>
      <c r="E58">
        <f>GT_NG!Q58</f>
        <v>7.5968440036068534</v>
      </c>
      <c r="F58">
        <f>GT_Spot!Q58</f>
        <v>0</v>
      </c>
      <c r="G58">
        <f>PPCL_NG!Q58</f>
        <v>23.67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1.1499226786794863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699.06614579268842</v>
      </c>
      <c r="P58" s="36">
        <v>32.888550718251523</v>
      </c>
      <c r="Q58" s="36">
        <v>11.23</v>
      </c>
      <c r="R58" s="38">
        <v>26.300000000000004</v>
      </c>
      <c r="S58" s="38">
        <v>0</v>
      </c>
      <c r="T58" s="37">
        <f>SUMPRODUCT(LTA!J58:AN58,LTA!J$101:AN$101,LTA!J$104:AN$104)</f>
        <v>270.85000000000002</v>
      </c>
      <c r="U58" s="37">
        <f>SUMPRODUCT(LTA!J58:AN58,LTA!J$102:AN$102,LTA!J$104:AN$104)</f>
        <v>67.05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-54</v>
      </c>
      <c r="AA58" s="75">
        <f>STOA!I58</f>
        <v>66.930000000000007</v>
      </c>
      <c r="AB58" s="75">
        <f>-STOA!O58</f>
        <v>0</v>
      </c>
      <c r="AC58">
        <f t="shared" si="0"/>
        <v>11.268647650767107</v>
      </c>
      <c r="AD58">
        <f t="shared" si="1"/>
        <v>1221.7795825424589</v>
      </c>
      <c r="AE58">
        <f>'IDT-1'!C58</f>
        <v>0</v>
      </c>
      <c r="AF58" s="24"/>
      <c r="AG58">
        <f t="shared" si="2"/>
        <v>1221.7795825424589</v>
      </c>
      <c r="AI58" s="34">
        <f>PXIL!I58</f>
        <v>0</v>
      </c>
      <c r="AJ58" s="34">
        <f>PXIL!O58</f>
        <v>0</v>
      </c>
      <c r="AK58" s="34">
        <f>RTM_IEX!I58</f>
        <v>29.02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6.2967669999999991</v>
      </c>
      <c r="E59">
        <f>GT_NG!Q59</f>
        <v>7.5968440036068534</v>
      </c>
      <c r="F59">
        <f>GT_Spot!Q59</f>
        <v>0</v>
      </c>
      <c r="G59">
        <f>PPCL_NG!Q59</f>
        <v>23.67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1.1499226786794863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700.82186032813388</v>
      </c>
      <c r="P59" s="36">
        <v>32.888550718251523</v>
      </c>
      <c r="Q59" s="36">
        <v>11.23</v>
      </c>
      <c r="R59" s="38">
        <v>26.300000000000004</v>
      </c>
      <c r="S59" s="38">
        <v>0</v>
      </c>
      <c r="T59" s="37">
        <f>SUMPRODUCT(LTA!J59:AN59,LTA!J$101:AN$101,LTA!J$104:AN$104)</f>
        <v>265.87</v>
      </c>
      <c r="U59" s="37">
        <f>SUMPRODUCT(LTA!J59:AN59,LTA!J$102:AN$102,LTA!J$104:AN$104)</f>
        <v>65.710000000000008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-50</v>
      </c>
      <c r="AA59" s="75">
        <f>STOA!I59</f>
        <v>66.930000000000007</v>
      </c>
      <c r="AB59" s="75">
        <f>-STOA!O59</f>
        <v>0</v>
      </c>
      <c r="AC59">
        <f t="shared" si="0"/>
        <v>11.261439021965295</v>
      </c>
      <c r="AD59">
        <f t="shared" si="1"/>
        <v>1228.9625057067065</v>
      </c>
      <c r="AE59">
        <f>'IDT-1'!C59</f>
        <v>0</v>
      </c>
      <c r="AF59" s="24"/>
      <c r="AG59">
        <f t="shared" si="2"/>
        <v>1228.9625057067065</v>
      </c>
      <c r="AI59" s="34">
        <f>PXIL!I59</f>
        <v>0</v>
      </c>
      <c r="AJ59" s="34">
        <f>PXIL!O59</f>
        <v>0</v>
      </c>
      <c r="AK59" s="34">
        <f>RTM_IEX!I59</f>
        <v>36.76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6.2967669999999991</v>
      </c>
      <c r="E60">
        <f>GT_NG!Q60</f>
        <v>7.5968440036068534</v>
      </c>
      <c r="F60">
        <f>GT_Spot!Q60</f>
        <v>0</v>
      </c>
      <c r="G60">
        <f>PPCL_NG!Q60</f>
        <v>23.67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1.1499226786794863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697.14976120469191</v>
      </c>
      <c r="P60" s="36">
        <v>68.607387877864923</v>
      </c>
      <c r="Q60" s="36">
        <v>11.23</v>
      </c>
      <c r="R60" s="38">
        <v>26.300000000000004</v>
      </c>
      <c r="S60" s="38">
        <v>0</v>
      </c>
      <c r="T60" s="37">
        <f>SUMPRODUCT(LTA!J60:AN60,LTA!J$101:AN$101,LTA!J$104:AN$104)</f>
        <v>263.8</v>
      </c>
      <c r="U60" s="37">
        <f>SUMPRODUCT(LTA!J60:AN60,LTA!J$102:AN$102,LTA!J$104:AN$104)</f>
        <v>66.05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-25</v>
      </c>
      <c r="AA60" s="75">
        <f>STOA!I60</f>
        <v>66.930000000000007</v>
      </c>
      <c r="AB60" s="75">
        <f>-STOA!O60</f>
        <v>0</v>
      </c>
      <c r="AC60">
        <f t="shared" si="0"/>
        <v>11.036192678346907</v>
      </c>
      <c r="AD60">
        <f t="shared" si="1"/>
        <v>1252.5844900864961</v>
      </c>
      <c r="AE60">
        <f>'IDT-1'!C60</f>
        <v>0</v>
      </c>
      <c r="AF60" s="24"/>
      <c r="AG60">
        <f t="shared" si="2"/>
        <v>1252.5844900864961</v>
      </c>
      <c r="AI60" s="34">
        <f>PXIL!I60</f>
        <v>0</v>
      </c>
      <c r="AJ60" s="34">
        <f>PXIL!O60</f>
        <v>0</v>
      </c>
      <c r="AK60" s="34">
        <f>RTM_IEX!I60</f>
        <v>4.84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6.2967669999999991</v>
      </c>
      <c r="E61">
        <f>GT_NG!Q61</f>
        <v>7.5968440036068534</v>
      </c>
      <c r="F61">
        <f>GT_Spot!Q61</f>
        <v>0</v>
      </c>
      <c r="G61">
        <f>PPCL_NG!Q61</f>
        <v>23.67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1.1499226786794863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703.06542564729932</v>
      </c>
      <c r="P61" s="36">
        <v>68.607387877864923</v>
      </c>
      <c r="Q61" s="36">
        <v>11.23</v>
      </c>
      <c r="R61" s="38">
        <v>26.300000000000004</v>
      </c>
      <c r="S61" s="38">
        <v>0</v>
      </c>
      <c r="T61" s="37">
        <f>SUMPRODUCT(LTA!J61:AN61,LTA!J$101:AN$101,LTA!J$104:AN$104)</f>
        <v>260.81</v>
      </c>
      <c r="U61" s="37">
        <f>SUMPRODUCT(LTA!J61:AN61,LTA!J$102:AN$102,LTA!J$104:AN$104)</f>
        <v>66.55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66.930000000000007</v>
      </c>
      <c r="AB61" s="75">
        <f>-STOA!O61</f>
        <v>0</v>
      </c>
      <c r="AC61">
        <f t="shared" si="0"/>
        <v>10.869401316542584</v>
      </c>
      <c r="AD61">
        <f t="shared" si="1"/>
        <v>1283.106945890908</v>
      </c>
      <c r="AE61">
        <f>'IDT-1'!C61</f>
        <v>0</v>
      </c>
      <c r="AF61" s="24"/>
      <c r="AG61">
        <f t="shared" si="2"/>
        <v>1283.106945890908</v>
      </c>
      <c r="AI61" s="34">
        <f>PXIL!I61</f>
        <v>0</v>
      </c>
      <c r="AJ61" s="34">
        <f>PXIL!O61</f>
        <v>0</v>
      </c>
      <c r="AK61" s="34">
        <f>RTM_IEX!I61</f>
        <v>6.77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6.2967669999999991</v>
      </c>
      <c r="E62">
        <f>GT_NG!Q62</f>
        <v>7.5968440036068534</v>
      </c>
      <c r="F62">
        <f>GT_Spot!Q62</f>
        <v>0</v>
      </c>
      <c r="G62">
        <f>PPCL_NG!Q62</f>
        <v>23.67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1.1499226786794863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703.0656380462292</v>
      </c>
      <c r="P62" s="36">
        <v>68.607387877864923</v>
      </c>
      <c r="Q62" s="36">
        <v>11.23</v>
      </c>
      <c r="R62" s="38">
        <v>26.300000000000004</v>
      </c>
      <c r="S62" s="38">
        <v>0</v>
      </c>
      <c r="T62" s="37">
        <f>SUMPRODUCT(LTA!J62:AN62,LTA!J$101:AN$101,LTA!J$104:AN$104)</f>
        <v>253.41</v>
      </c>
      <c r="U62" s="37">
        <f>SUMPRODUCT(LTA!J62:AN62,LTA!J$102:AN$102,LTA!J$104:AN$104)</f>
        <v>66.87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66.930000000000007</v>
      </c>
      <c r="AB62" s="75">
        <f>-STOA!O62</f>
        <v>0</v>
      </c>
      <c r="AC62">
        <f t="shared" si="0"/>
        <v>11.013127100693596</v>
      </c>
      <c r="AD62">
        <f t="shared" si="1"/>
        <v>1300.0734325056872</v>
      </c>
      <c r="AE62">
        <f>'IDT-1'!C62</f>
        <v>0</v>
      </c>
      <c r="AF62" s="24"/>
      <c r="AG62">
        <f t="shared" si="2"/>
        <v>1300.0734325056872</v>
      </c>
      <c r="AI62" s="34">
        <f>PXIL!I62</f>
        <v>0</v>
      </c>
      <c r="AJ62" s="34">
        <f>PXIL!O62</f>
        <v>0</v>
      </c>
      <c r="AK62" s="34">
        <f>RTM_IEX!I62</f>
        <v>30.96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6.2967669999999991</v>
      </c>
      <c r="E63">
        <f>GT_NG!Q63</f>
        <v>7.5968440036068534</v>
      </c>
      <c r="F63">
        <f>GT_Spot!Q63</f>
        <v>0</v>
      </c>
      <c r="G63">
        <f>PPCL_NG!Q63</f>
        <v>23.67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1.1499226786794863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704.93539504979094</v>
      </c>
      <c r="P63" s="36">
        <v>68.607387877864923</v>
      </c>
      <c r="Q63" s="36">
        <v>11.23</v>
      </c>
      <c r="R63" s="38">
        <v>26.300000000000004</v>
      </c>
      <c r="S63" s="38">
        <v>0</v>
      </c>
      <c r="T63" s="37">
        <f>SUMPRODUCT(LTA!J63:AN63,LTA!J$101:AN$101,LTA!J$104:AN$104)</f>
        <v>247.45999999999998</v>
      </c>
      <c r="U63" s="37">
        <f>SUMPRODUCT(LTA!J63:AN63,LTA!J$102:AN$102,LTA!J$104:AN$104)</f>
        <v>89.96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66.930000000000007</v>
      </c>
      <c r="AB63" s="75">
        <f>-STOA!O63</f>
        <v>0</v>
      </c>
      <c r="AC63">
        <f t="shared" si="0"/>
        <v>11.432789059523515</v>
      </c>
      <c r="AD63">
        <f t="shared" si="1"/>
        <v>1349.6135275504189</v>
      </c>
      <c r="AE63">
        <f>'IDT-1'!C63</f>
        <v>0</v>
      </c>
      <c r="AF63" s="24"/>
      <c r="AG63">
        <f t="shared" si="2"/>
        <v>1349.6135275504189</v>
      </c>
      <c r="AI63" s="34">
        <f>PXIL!I63</f>
        <v>0</v>
      </c>
      <c r="AJ63" s="34">
        <f>PXIL!O63</f>
        <v>0</v>
      </c>
      <c r="AK63" s="34">
        <f>RTM_IEX!I63</f>
        <v>61.91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6.2967669999999991</v>
      </c>
      <c r="E64">
        <f>GT_NG!Q64</f>
        <v>7.5968440036068534</v>
      </c>
      <c r="F64">
        <f>GT_Spot!Q64</f>
        <v>0</v>
      </c>
      <c r="G64">
        <f>PPCL_NG!Q64</f>
        <v>23.67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1.1499226786794863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710.55575867392201</v>
      </c>
      <c r="P64" s="36">
        <v>68.607387877864923</v>
      </c>
      <c r="Q64" s="36">
        <v>11.23</v>
      </c>
      <c r="R64" s="38">
        <v>26.3</v>
      </c>
      <c r="S64" s="38">
        <v>0</v>
      </c>
      <c r="T64" s="37">
        <f>SUMPRODUCT(LTA!J64:AN64,LTA!J$101:AN$101,LTA!J$104:AN$104)</f>
        <v>238.88</v>
      </c>
      <c r="U64" s="37">
        <f>SUMPRODUCT(LTA!J64:AN64,LTA!J$102:AN$102,LTA!J$104:AN$104)</f>
        <v>116.12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-17.100000000000001</v>
      </c>
      <c r="AA64" s="75">
        <f>STOA!I64</f>
        <v>66.930000000000007</v>
      </c>
      <c r="AB64" s="75">
        <f>-STOA!O64</f>
        <v>0</v>
      </c>
      <c r="AC64">
        <f t="shared" si="0"/>
        <v>11.796972911061816</v>
      </c>
      <c r="AD64">
        <f t="shared" si="1"/>
        <v>1358.2597073230113</v>
      </c>
      <c r="AE64">
        <f>'IDT-1'!C64</f>
        <v>0</v>
      </c>
      <c r="AF64" s="24"/>
      <c r="AG64">
        <f t="shared" si="2"/>
        <v>1358.2597073230113</v>
      </c>
      <c r="AI64" s="34">
        <f>PXIL!I64</f>
        <v>0</v>
      </c>
      <c r="AJ64" s="34">
        <f>PXIL!O64</f>
        <v>0</v>
      </c>
      <c r="AK64" s="34">
        <f>RTM_IEX!I64</f>
        <v>64.819999999999993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6.2967669999999991</v>
      </c>
      <c r="E65">
        <f>GT_NG!Q65</f>
        <v>7.5968440036068534</v>
      </c>
      <c r="F65">
        <f>GT_Spot!Q65</f>
        <v>0</v>
      </c>
      <c r="G65">
        <f>PPCL_NG!Q65</f>
        <v>23.67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1.1499226786794863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715.57857487455681</v>
      </c>
      <c r="P65" s="36">
        <v>68.607387877864923</v>
      </c>
      <c r="Q65" s="36">
        <v>11.23</v>
      </c>
      <c r="R65" s="38">
        <v>26.3</v>
      </c>
      <c r="S65" s="38">
        <v>0</v>
      </c>
      <c r="T65" s="37">
        <f>SUMPRODUCT(LTA!J65:AN65,LTA!J$101:AN$101,LTA!J$104:AN$104)</f>
        <v>222.57999999999998</v>
      </c>
      <c r="U65" s="37">
        <f>SUMPRODUCT(LTA!J65:AN65,LTA!J$102:AN$102,LTA!J$104:AN$104)</f>
        <v>116.94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</v>
      </c>
      <c r="AA65" s="75">
        <f>STOA!I65</f>
        <v>66.930000000000007</v>
      </c>
      <c r="AB65" s="75">
        <f>-STOA!O65</f>
        <v>0</v>
      </c>
      <c r="AC65">
        <f t="shared" si="0"/>
        <v>11.57509303185066</v>
      </c>
      <c r="AD65">
        <f t="shared" si="1"/>
        <v>1350.3444034028573</v>
      </c>
      <c r="AE65">
        <f>'IDT-1'!C65</f>
        <v>0</v>
      </c>
      <c r="AF65" s="24"/>
      <c r="AG65">
        <f t="shared" si="2"/>
        <v>1350.3444034028573</v>
      </c>
      <c r="AI65" s="34">
        <f>PXIL!I65</f>
        <v>0</v>
      </c>
      <c r="AJ65" s="34">
        <f>PXIL!O65</f>
        <v>0</v>
      </c>
      <c r="AK65" s="34">
        <f>RTM_IEX!I65</f>
        <v>58.04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6.2967669999999991</v>
      </c>
      <c r="E66">
        <f>GT_NG!Q66</f>
        <v>7.5968440036068534</v>
      </c>
      <c r="F66">
        <f>GT_Spot!Q66</f>
        <v>0</v>
      </c>
      <c r="G66">
        <f>PPCL_NG!Q66</f>
        <v>23.67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1.1499226786794863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714.08665054375967</v>
      </c>
      <c r="P66" s="36">
        <v>68.607387877864923</v>
      </c>
      <c r="Q66" s="36">
        <v>11.23</v>
      </c>
      <c r="R66" s="38">
        <v>26.3</v>
      </c>
      <c r="S66" s="38">
        <v>0</v>
      </c>
      <c r="T66" s="37">
        <f>SUMPRODUCT(LTA!J66:AN66,LTA!J$101:AN$101,LTA!J$104:AN$104)</f>
        <v>211.81</v>
      </c>
      <c r="U66" s="37">
        <f>SUMPRODUCT(LTA!J66:AN66,LTA!J$102:AN$102,LTA!J$104:AN$104)</f>
        <v>118.12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66.930000000000007</v>
      </c>
      <c r="AB66" s="75">
        <f>-STOA!O66</f>
        <v>0</v>
      </c>
      <c r="AC66">
        <f t="shared" si="0"/>
        <v>11.41423560567285</v>
      </c>
      <c r="AD66">
        <f t="shared" si="1"/>
        <v>1347.4233364982379</v>
      </c>
      <c r="AE66">
        <f>'IDT-1'!C66</f>
        <v>0</v>
      </c>
      <c r="AF66" s="24"/>
      <c r="AG66">
        <f t="shared" si="2"/>
        <v>1347.4233364982379</v>
      </c>
      <c r="AI66" s="34">
        <f>PXIL!I66</f>
        <v>0</v>
      </c>
      <c r="AJ66" s="34">
        <f>PXIL!O66</f>
        <v>0</v>
      </c>
      <c r="AK66" s="34">
        <f>RTM_IEX!I66</f>
        <v>58.04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6.3620909999999995</v>
      </c>
      <c r="E67">
        <f>GT_NG!Q67</f>
        <v>7.5968440036068534</v>
      </c>
      <c r="F67">
        <f>GT_Spot!Q67</f>
        <v>0</v>
      </c>
      <c r="G67">
        <f>PPCL_NG!Q67</f>
        <v>23.67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1.1499226786794863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723.94883833088852</v>
      </c>
      <c r="P67" s="36">
        <v>68.607387877864923</v>
      </c>
      <c r="Q67" s="36">
        <v>11.23</v>
      </c>
      <c r="R67" s="38">
        <v>26.3</v>
      </c>
      <c r="S67" s="38">
        <v>0</v>
      </c>
      <c r="T67" s="37">
        <f>SUMPRODUCT(LTA!J67:AN67,LTA!J$101:AN$101,LTA!J$104:AN$104)</f>
        <v>188.57999999999998</v>
      </c>
      <c r="U67" s="37">
        <f>SUMPRODUCT(LTA!J67:AN67,LTA!J$102:AN$102,LTA!J$104:AN$104)</f>
        <v>115.94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66.930000000000007</v>
      </c>
      <c r="AB67" s="75">
        <f>-STOA!O67</f>
        <v>0</v>
      </c>
      <c r="AC67">
        <f t="shared" si="0"/>
        <v>11.219166704684735</v>
      </c>
      <c r="AD67">
        <f t="shared" si="1"/>
        <v>1324.3959171863551</v>
      </c>
      <c r="AE67">
        <f>'IDT-1'!C67</f>
        <v>0</v>
      </c>
      <c r="AF67" s="24"/>
      <c r="AG67">
        <f t="shared" si="2"/>
        <v>1324.3959171863551</v>
      </c>
      <c r="AI67" s="34">
        <f>PXIL!I67</f>
        <v>0</v>
      </c>
      <c r="AJ67" s="34">
        <f>PXIL!O67</f>
        <v>0</v>
      </c>
      <c r="AK67" s="34">
        <f>RTM_IEX!I67</f>
        <v>50.3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6.3620909999999995</v>
      </c>
      <c r="E68">
        <f>GT_NG!Q68</f>
        <v>7.5968440036068534</v>
      </c>
      <c r="F68">
        <f>GT_Spot!Q68</f>
        <v>0</v>
      </c>
      <c r="G68">
        <f>PPCL_NG!Q68</f>
        <v>23.67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1.1499226786794863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723.99584929290677</v>
      </c>
      <c r="P68" s="36">
        <v>68.607387877864923</v>
      </c>
      <c r="Q68" s="36">
        <v>22.160000000000004</v>
      </c>
      <c r="R68" s="38">
        <v>26.3</v>
      </c>
      <c r="S68" s="38">
        <v>0</v>
      </c>
      <c r="T68" s="37">
        <f>SUMPRODUCT(LTA!J68:AN68,LTA!J$101:AN$101,LTA!J$104:AN$104)</f>
        <v>174.7</v>
      </c>
      <c r="U68" s="37">
        <f>SUMPRODUCT(LTA!J68:AN68,LTA!J$102:AN$102,LTA!J$104:AN$104)</f>
        <v>116.94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66.930000000000007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11.146313596765689</v>
      </c>
      <c r="AD68">
        <f t="shared" ref="AD68:AD98" si="4">SUM(B68:AB68,AI68:AV68)-AC68</f>
        <v>1315.7957812562925</v>
      </c>
      <c r="AE68">
        <f>'IDT-1'!C68</f>
        <v>0</v>
      </c>
      <c r="AF68" s="24"/>
      <c r="AG68">
        <f t="shared" ref="AG68:AG98" si="5">SUM(AD68:AF68)</f>
        <v>1315.7957812562925</v>
      </c>
      <c r="AI68" s="34">
        <f>PXIL!I68</f>
        <v>0</v>
      </c>
      <c r="AJ68" s="34">
        <f>PXIL!O68</f>
        <v>0</v>
      </c>
      <c r="AK68" s="34">
        <f>RTM_IEX!I68</f>
        <v>43.53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6.3620909999999995</v>
      </c>
      <c r="E69">
        <f>GT_NG!Q69</f>
        <v>7.5968440036068534</v>
      </c>
      <c r="F69">
        <f>GT_Spot!Q69</f>
        <v>0</v>
      </c>
      <c r="G69">
        <f>PPCL_NG!Q69</f>
        <v>23.67</v>
      </c>
      <c r="H69">
        <f>PPCL_Spot!Q69</f>
        <v>0</v>
      </c>
      <c r="I69">
        <f>Bawana_NG!Q69</f>
        <v>54.999999999999986</v>
      </c>
      <c r="J69">
        <f>Bawana_RLNG!Q69</f>
        <v>0</v>
      </c>
      <c r="K69">
        <f>Bawana_Spot!Q69</f>
        <v>1.1499226786794863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763.67934016864069</v>
      </c>
      <c r="P69" s="36">
        <v>68.607387877864923</v>
      </c>
      <c r="Q69" s="36">
        <v>22.160000000000004</v>
      </c>
      <c r="R69" s="38">
        <v>24.530000000000005</v>
      </c>
      <c r="S69" s="38">
        <v>0</v>
      </c>
      <c r="T69" s="37">
        <f>SUMPRODUCT(LTA!J69:AN69,LTA!J$101:AN$101,LTA!J$104:AN$104)</f>
        <v>147.58999999999997</v>
      </c>
      <c r="U69" s="37">
        <f>SUMPRODUCT(LTA!J69:AN69,LTA!J$102:AN$102,LTA!J$104:AN$104)</f>
        <v>116.94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66.930000000000007</v>
      </c>
      <c r="AB69" s="75">
        <f>-STOA!O69</f>
        <v>0</v>
      </c>
      <c r="AC69">
        <f t="shared" si="3"/>
        <v>11.036638920121851</v>
      </c>
      <c r="AD69">
        <f t="shared" si="4"/>
        <v>1302.84894680867</v>
      </c>
      <c r="AE69">
        <f>'IDT-1'!C69</f>
        <v>0</v>
      </c>
      <c r="AF69" s="24"/>
      <c r="AG69">
        <f t="shared" si="5"/>
        <v>1302.84894680867</v>
      </c>
      <c r="AI69" s="34">
        <f>PXIL!I69</f>
        <v>0</v>
      </c>
      <c r="AJ69" s="34">
        <f>PXIL!O69</f>
        <v>0</v>
      </c>
      <c r="AK69" s="34">
        <f>RTM_IEX!I69</f>
        <v>9.67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6.3620909999999995</v>
      </c>
      <c r="E70">
        <f>GT_NG!Q70</f>
        <v>7.5968440036068534</v>
      </c>
      <c r="F70">
        <f>GT_Spot!Q70</f>
        <v>0</v>
      </c>
      <c r="G70">
        <f>PPCL_NG!Q70</f>
        <v>23.67</v>
      </c>
      <c r="H70">
        <f>PPCL_Spot!Q70</f>
        <v>0</v>
      </c>
      <c r="I70">
        <f>Bawana_NG!Q70</f>
        <v>54.999999999999986</v>
      </c>
      <c r="J70">
        <f>Bawana_RLNG!Q70</f>
        <v>0</v>
      </c>
      <c r="K70">
        <f>Bawana_Spot!Q70</f>
        <v>1.1499226786794863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781.42676925806131</v>
      </c>
      <c r="P70" s="36">
        <v>68.607387877864923</v>
      </c>
      <c r="Q70" s="36">
        <v>22.160000000000004</v>
      </c>
      <c r="R70" s="38">
        <v>20.862782817502669</v>
      </c>
      <c r="S70" s="38">
        <v>0</v>
      </c>
      <c r="T70" s="37">
        <f>SUMPRODUCT(LTA!J70:AN70,LTA!J$101:AN$101,LTA!J$104:AN$104)</f>
        <v>131.85000000000002</v>
      </c>
      <c r="U70" s="37">
        <f>SUMPRODUCT(LTA!J70:AN70,LTA!J$102:AN$102,LTA!J$104:AN$104)</f>
        <v>117.12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66.930000000000007</v>
      </c>
      <c r="AB70" s="75">
        <f>-STOA!O70</f>
        <v>0</v>
      </c>
      <c r="AC70">
        <f t="shared" si="3"/>
        <v>10.983636700140005</v>
      </c>
      <c r="AD70">
        <f t="shared" si="4"/>
        <v>1296.5921609355748</v>
      </c>
      <c r="AE70">
        <f>'IDT-1'!C70</f>
        <v>0</v>
      </c>
      <c r="AF70" s="24"/>
      <c r="AG70">
        <f t="shared" si="5"/>
        <v>1296.5921609355748</v>
      </c>
      <c r="AI70" s="34">
        <f>PXIL!I70</f>
        <v>0</v>
      </c>
      <c r="AJ70" s="34">
        <f>PXIL!O70</f>
        <v>0</v>
      </c>
      <c r="AK70" s="34">
        <f>RTM_IEX!I70</f>
        <v>4.84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6.3620909999999995</v>
      </c>
      <c r="E71">
        <f>GT_NG!Q71</f>
        <v>7.5968440036068534</v>
      </c>
      <c r="F71">
        <f>GT_Spot!Q71</f>
        <v>0</v>
      </c>
      <c r="G71">
        <f>PPCL_NG!Q71</f>
        <v>23.67</v>
      </c>
      <c r="H71">
        <f>PPCL_Spot!Q71</f>
        <v>0</v>
      </c>
      <c r="I71">
        <f>Bawana_NG!Q71</f>
        <v>54.999999999999986</v>
      </c>
      <c r="J71">
        <f>Bawana_RLNG!Q71</f>
        <v>0</v>
      </c>
      <c r="K71">
        <f>Bawana_Spot!Q71</f>
        <v>1.1499226786794863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794.46350663626663</v>
      </c>
      <c r="P71" s="36">
        <v>68.607387877864923</v>
      </c>
      <c r="Q71" s="36">
        <v>22.160000000000004</v>
      </c>
      <c r="R71" s="38">
        <v>15.89</v>
      </c>
      <c r="S71" s="38">
        <v>0</v>
      </c>
      <c r="T71" s="37">
        <f>SUMPRODUCT(LTA!J71:AN71,LTA!J$101:AN$101,LTA!J$104:AN$104)</f>
        <v>128.09</v>
      </c>
      <c r="U71" s="37">
        <f>SUMPRODUCT(LTA!J71:AN71,LTA!J$102:AN$102,LTA!J$104:AN$104)</f>
        <v>117.28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66.930000000000007</v>
      </c>
      <c r="AB71" s="75">
        <f>-STOA!O71</f>
        <v>0</v>
      </c>
      <c r="AC71">
        <f t="shared" si="3"/>
        <v>10.980477918449909</v>
      </c>
      <c r="AD71">
        <f t="shared" si="4"/>
        <v>1296.219274277968</v>
      </c>
      <c r="AE71">
        <f>'IDT-1'!C71</f>
        <v>0</v>
      </c>
      <c r="AF71" s="24"/>
      <c r="AG71">
        <f t="shared" si="5"/>
        <v>1296.219274277968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6.3620909999999995</v>
      </c>
      <c r="E72">
        <f>GT_NG!Q72</f>
        <v>7.5968440036068534</v>
      </c>
      <c r="F72">
        <f>GT_Spot!Q72</f>
        <v>0</v>
      </c>
      <c r="G72">
        <f>PPCL_NG!Q72</f>
        <v>23.67</v>
      </c>
      <c r="H72">
        <f>PPCL_Spot!Q72</f>
        <v>0</v>
      </c>
      <c r="I72">
        <f>Bawana_NG!Q72</f>
        <v>54.999999999999986</v>
      </c>
      <c r="J72">
        <f>Bawana_RLNG!Q72</f>
        <v>0</v>
      </c>
      <c r="K72">
        <f>Bawana_Spot!Q72</f>
        <v>1.1499226786794863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804.84169342229916</v>
      </c>
      <c r="P72" s="36">
        <v>68.607387877864923</v>
      </c>
      <c r="Q72" s="36">
        <v>22.160000000000004</v>
      </c>
      <c r="R72" s="38">
        <v>11.52</v>
      </c>
      <c r="S72" s="38">
        <v>0</v>
      </c>
      <c r="T72" s="37">
        <f>SUMPRODUCT(LTA!J72:AN72,LTA!J$101:AN$101,LTA!J$104:AN$104)</f>
        <v>112.96</v>
      </c>
      <c r="U72" s="37">
        <f>SUMPRODUCT(LTA!J72:AN72,LTA!J$102:AN$102,LTA!J$104:AN$104)</f>
        <v>117.62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66.930000000000007</v>
      </c>
      <c r="AB72" s="75">
        <f>-STOA!O72</f>
        <v>0</v>
      </c>
      <c r="AC72">
        <f t="shared" si="3"/>
        <v>10.906710687452584</v>
      </c>
      <c r="AD72">
        <f t="shared" si="4"/>
        <v>1287.5112282949979</v>
      </c>
      <c r="AE72">
        <f>'IDT-1'!C72</f>
        <v>0</v>
      </c>
      <c r="AF72" s="24"/>
      <c r="AG72">
        <f t="shared" si="5"/>
        <v>1287.5112282949979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6.3620909999999995</v>
      </c>
      <c r="E73">
        <f>GT_NG!Q73</f>
        <v>7.290947368421052</v>
      </c>
      <c r="F73">
        <f>GT_Spot!Q73</f>
        <v>0</v>
      </c>
      <c r="G73">
        <f>PPCL_NG!Q73</f>
        <v>23.398375112839386</v>
      </c>
      <c r="H73">
        <f>PPCL_Spot!Q73</f>
        <v>0</v>
      </c>
      <c r="I73">
        <f>Bawana_NG!Q73</f>
        <v>54.999999999999986</v>
      </c>
      <c r="J73">
        <f>Bawana_RLNG!Q73</f>
        <v>0</v>
      </c>
      <c r="K73">
        <f>Bawana_Spot!Q73</f>
        <v>1.1499226786794863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805.81210759691498</v>
      </c>
      <c r="P73" s="36">
        <v>68.607387877864923</v>
      </c>
      <c r="Q73" s="36">
        <v>22.160000000000004</v>
      </c>
      <c r="R73" s="38">
        <v>6.68</v>
      </c>
      <c r="S73" s="38">
        <v>0</v>
      </c>
      <c r="T73" s="37">
        <f>SUMPRODUCT(LTA!J73:AN73,LTA!J$101:AN$101,LTA!J$104:AN$104)</f>
        <v>98.05</v>
      </c>
      <c r="U73" s="37">
        <f>SUMPRODUCT(LTA!J73:AN73,LTA!J$102:AN$102,LTA!J$104:AN$104)</f>
        <v>117.94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66.930000000000007</v>
      </c>
      <c r="AB73" s="75">
        <f>-STOA!O73</f>
        <v>0</v>
      </c>
      <c r="AC73">
        <f t="shared" si="3"/>
        <v>10.746798985731647</v>
      </c>
      <c r="AD73">
        <f t="shared" si="4"/>
        <v>1268.6340326489883</v>
      </c>
      <c r="AE73">
        <f>'IDT-1'!C73</f>
        <v>0</v>
      </c>
      <c r="AF73" s="24"/>
      <c r="AG73">
        <f t="shared" si="5"/>
        <v>1268.6340326489883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6.3620909999999995</v>
      </c>
      <c r="E74">
        <f>GT_NG!Q74</f>
        <v>7.290947368421052</v>
      </c>
      <c r="F74">
        <f>GT_Spot!Q74</f>
        <v>0</v>
      </c>
      <c r="G74">
        <f>PPCL_NG!Q74</f>
        <v>23.398375112839386</v>
      </c>
      <c r="H74">
        <f>PPCL_Spot!Q74</f>
        <v>0</v>
      </c>
      <c r="I74">
        <f>Bawana_NG!Q74</f>
        <v>54.999999999999986</v>
      </c>
      <c r="J74">
        <f>Bawana_RLNG!Q74</f>
        <v>0</v>
      </c>
      <c r="K74">
        <f>Bawana_Spot!Q74</f>
        <v>1.1499226786794863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823.43351178456965</v>
      </c>
      <c r="P74" s="36">
        <v>68.607387877864923</v>
      </c>
      <c r="Q74" s="36">
        <v>22.160000000000004</v>
      </c>
      <c r="R74" s="38">
        <v>3.5200000000000005</v>
      </c>
      <c r="S74" s="38">
        <v>0</v>
      </c>
      <c r="T74" s="37">
        <f>SUMPRODUCT(LTA!J74:AN74,LTA!J$101:AN$101,LTA!J$104:AN$104)</f>
        <v>85.14</v>
      </c>
      <c r="U74" s="37">
        <f>SUMPRODUCT(LTA!J74:AN74,LTA!J$102:AN$102,LTA!J$104:AN$104)</f>
        <v>118.28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66.930000000000007</v>
      </c>
      <c r="AB74" s="75">
        <f>-STOA!O74</f>
        <v>0</v>
      </c>
      <c r="AC74">
        <f t="shared" si="3"/>
        <v>10.762686780907945</v>
      </c>
      <c r="AD74">
        <f t="shared" si="4"/>
        <v>1270.5095490414667</v>
      </c>
      <c r="AE74">
        <f>'IDT-1'!C74</f>
        <v>0</v>
      </c>
      <c r="AF74" s="24"/>
      <c r="AG74">
        <f t="shared" si="5"/>
        <v>1270.5095490414667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6.3620909999999995</v>
      </c>
      <c r="E75">
        <f>GT_NG!Q75</f>
        <v>7.3566315789473693</v>
      </c>
      <c r="F75">
        <f>GT_Spot!Q75</f>
        <v>0</v>
      </c>
      <c r="G75">
        <f>PPCL_NG!Q75</f>
        <v>23.398375112839386</v>
      </c>
      <c r="H75">
        <f>PPCL_Spot!Q75</f>
        <v>0</v>
      </c>
      <c r="I75">
        <f>Bawana_NG!Q75</f>
        <v>54.999999999999986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827.72580265535021</v>
      </c>
      <c r="P75" s="36">
        <v>68.607387877864923</v>
      </c>
      <c r="Q75" s="36">
        <v>22.160000000000004</v>
      </c>
      <c r="R75" s="38">
        <v>0</v>
      </c>
      <c r="S75" s="38">
        <v>0</v>
      </c>
      <c r="T75" s="37">
        <f>SUMPRODUCT(LTA!J75:AN75,LTA!J$101:AN$101,LTA!J$104:AN$104)</f>
        <v>75.66</v>
      </c>
      <c r="U75" s="37">
        <f>SUMPRODUCT(LTA!J75:AN75,LTA!J$102:AN$102,LTA!J$104:AN$104)</f>
        <v>119.12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66.930000000000007</v>
      </c>
      <c r="AB75" s="75">
        <f>-STOA!O75</f>
        <v>0</v>
      </c>
      <c r="AC75">
        <f t="shared" si="3"/>
        <v>10.687490421090015</v>
      </c>
      <c r="AD75">
        <f t="shared" si="4"/>
        <v>1261.6327978039119</v>
      </c>
      <c r="AE75">
        <f>'IDT-1'!C75</f>
        <v>0</v>
      </c>
      <c r="AF75" s="24"/>
      <c r="AG75">
        <f t="shared" si="5"/>
        <v>1261.6327978039119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6.3620909999999995</v>
      </c>
      <c r="E76">
        <f>GT_NG!Q76</f>
        <v>7.3566315789473693</v>
      </c>
      <c r="F76">
        <f>GT_Spot!Q76</f>
        <v>0</v>
      </c>
      <c r="G76">
        <f>PPCL_NG!Q76</f>
        <v>23.398375112839386</v>
      </c>
      <c r="H76">
        <f>PPCL_Spot!Q76</f>
        <v>0</v>
      </c>
      <c r="I76">
        <f>Bawana_NG!Q76</f>
        <v>54.999999999999986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842.20143155369431</v>
      </c>
      <c r="P76" s="36">
        <v>68.607387877864923</v>
      </c>
      <c r="Q76" s="36">
        <v>22.160000000000004</v>
      </c>
      <c r="R76" s="38">
        <v>0</v>
      </c>
      <c r="S76" s="38">
        <v>0</v>
      </c>
      <c r="T76" s="37">
        <f>SUMPRODUCT(LTA!J76:AN76,LTA!J$101:AN$101,LTA!J$104:AN$104)</f>
        <v>66.67</v>
      </c>
      <c r="U76" s="37">
        <f>SUMPRODUCT(LTA!J76:AN76,LTA!J$102:AN$102,LTA!J$104:AN$104)</f>
        <v>120.28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66.930000000000007</v>
      </c>
      <c r="AB76" s="75">
        <f>-STOA!O76</f>
        <v>0</v>
      </c>
      <c r="AC76">
        <f t="shared" si="3"/>
        <v>10.743313703836106</v>
      </c>
      <c r="AD76">
        <f t="shared" si="4"/>
        <v>1268.2226034195101</v>
      </c>
      <c r="AE76">
        <f>'IDT-1'!C76</f>
        <v>0</v>
      </c>
      <c r="AF76" s="24"/>
      <c r="AG76">
        <f t="shared" si="5"/>
        <v>1268.2226034195101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6.3620909999999995</v>
      </c>
      <c r="E77">
        <f>GT_NG!Q77</f>
        <v>7.3566315789473693</v>
      </c>
      <c r="F77">
        <f>GT_Spot!Q77</f>
        <v>0</v>
      </c>
      <c r="G77">
        <f>PPCL_NG!Q77</f>
        <v>23.398375112839386</v>
      </c>
      <c r="H77">
        <f>PPCL_Spot!Q77</f>
        <v>0</v>
      </c>
      <c r="I77">
        <f>Bawana_NG!Q77</f>
        <v>54.998063789340279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832.55721824664261</v>
      </c>
      <c r="P77" s="36">
        <v>68.607387877864923</v>
      </c>
      <c r="Q77" s="36">
        <v>22.160000000000004</v>
      </c>
      <c r="R77" s="38">
        <v>0</v>
      </c>
      <c r="S77" s="38">
        <v>0</v>
      </c>
      <c r="T77" s="37">
        <f>SUMPRODUCT(LTA!J77:AN77,LTA!J$101:AN$101,LTA!J$104:AN$104)</f>
        <v>53.74</v>
      </c>
      <c r="U77" s="37">
        <f>SUMPRODUCT(LTA!J77:AN77,LTA!J$102:AN$102,LTA!J$104:AN$104)</f>
        <v>121.62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66.930000000000007</v>
      </c>
      <c r="AB77" s="75">
        <f>-STOA!O77</f>
        <v>0</v>
      </c>
      <c r="AC77">
        <f t="shared" si="3"/>
        <v>10.564930047887328</v>
      </c>
      <c r="AD77">
        <f t="shared" si="4"/>
        <v>1247.164837557747</v>
      </c>
      <c r="AE77">
        <f>'IDT-1'!C77</f>
        <v>0</v>
      </c>
      <c r="AF77" s="24"/>
      <c r="AG77">
        <f t="shared" si="5"/>
        <v>1247.164837557747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6.3620909999999995</v>
      </c>
      <c r="E78">
        <f>GT_NG!Q78</f>
        <v>7.3566315789473693</v>
      </c>
      <c r="F78">
        <f>GT_Spot!Q78</f>
        <v>0</v>
      </c>
      <c r="G78">
        <f>PPCL_NG!Q78</f>
        <v>23.398375112839386</v>
      </c>
      <c r="H78">
        <f>PPCL_Spot!Q78</f>
        <v>0</v>
      </c>
      <c r="I78">
        <f>Bawana_NG!Q78</f>
        <v>54.998063789340279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824.88301048211827</v>
      </c>
      <c r="P78" s="36">
        <v>68.607387877864923</v>
      </c>
      <c r="Q78" s="36">
        <v>22.160000000000004</v>
      </c>
      <c r="R78" s="38">
        <v>0</v>
      </c>
      <c r="S78" s="38">
        <v>0</v>
      </c>
      <c r="T78" s="37">
        <f>SUMPRODUCT(LTA!J78:AN78,LTA!J$101:AN$101,LTA!J$104:AN$104)</f>
        <v>51.54</v>
      </c>
      <c r="U78" s="37">
        <f>SUMPRODUCT(LTA!J78:AN78,LTA!J$102:AN$102,LTA!J$104:AN$104)</f>
        <v>122.12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66.930000000000007</v>
      </c>
      <c r="AB78" s="75">
        <f>-STOA!O78</f>
        <v>0</v>
      </c>
      <c r="AC78">
        <f t="shared" si="3"/>
        <v>10.486186702665325</v>
      </c>
      <c r="AD78">
        <f t="shared" si="4"/>
        <v>1237.8693731384449</v>
      </c>
      <c r="AE78">
        <f>'IDT-1'!C78</f>
        <v>0</v>
      </c>
      <c r="AF78" s="24"/>
      <c r="AG78">
        <f t="shared" si="5"/>
        <v>1237.8693731384449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6.3620909999999995</v>
      </c>
      <c r="E79">
        <f>GT_NG!Q79</f>
        <v>7.3566315789473693</v>
      </c>
      <c r="F79">
        <f>GT_Spot!Q79</f>
        <v>0</v>
      </c>
      <c r="G79">
        <f>PPCL_NG!Q79</f>
        <v>23.398375112839386</v>
      </c>
      <c r="H79">
        <f>PPCL_Spot!Q79</f>
        <v>0</v>
      </c>
      <c r="I79">
        <f>Bawana_NG!Q79</f>
        <v>54.998090344085277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804.22010245111471</v>
      </c>
      <c r="P79" s="36">
        <v>68.607387877864923</v>
      </c>
      <c r="Q79" s="36">
        <v>22.160000000000004</v>
      </c>
      <c r="R79" s="38">
        <v>0</v>
      </c>
      <c r="S79" s="38">
        <v>0</v>
      </c>
      <c r="T79" s="37">
        <f>SUMPRODUCT(LTA!J79:AN79,LTA!J$101:AN$101,LTA!J$104:AN$104)</f>
        <v>52.28</v>
      </c>
      <c r="U79" s="37">
        <f>SUMPRODUCT(LTA!J79:AN79,LTA!J$102:AN$102,LTA!J$104:AN$104)</f>
        <v>122.28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</v>
      </c>
      <c r="AA79" s="75">
        <f>STOA!I79</f>
        <v>66.930000000000007</v>
      </c>
      <c r="AB79" s="75">
        <f>-STOA!O79</f>
        <v>0</v>
      </c>
      <c r="AC79">
        <f t="shared" si="3"/>
        <v>10.404890075513645</v>
      </c>
      <c r="AD79">
        <f t="shared" si="4"/>
        <v>1208.1877882893382</v>
      </c>
      <c r="AE79">
        <f>'IDT-1'!C79</f>
        <v>0</v>
      </c>
      <c r="AF79" s="24"/>
      <c r="AG79">
        <f t="shared" si="5"/>
        <v>1208.1877882893382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6.3620909999999995</v>
      </c>
      <c r="E80">
        <f>GT_NG!Q80</f>
        <v>7.3566315789473693</v>
      </c>
      <c r="F80">
        <f>GT_Spot!Q80</f>
        <v>0</v>
      </c>
      <c r="G80">
        <f>PPCL_NG!Q80</f>
        <v>23.398375112839386</v>
      </c>
      <c r="H80">
        <f>PPCL_Spot!Q80</f>
        <v>0</v>
      </c>
      <c r="I80">
        <f>Bawana_NG!Q80</f>
        <v>54.998090344085277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804.25592836865815</v>
      </c>
      <c r="P80" s="36">
        <v>68.607387877864923</v>
      </c>
      <c r="Q80" s="36">
        <v>22.160000000000004</v>
      </c>
      <c r="R80" s="38">
        <v>0</v>
      </c>
      <c r="S80" s="38">
        <v>0</v>
      </c>
      <c r="T80" s="37">
        <f>SUMPRODUCT(LTA!J80:AN80,LTA!J$101:AN$101,LTA!J$104:AN$104)</f>
        <v>54.09</v>
      </c>
      <c r="U80" s="37">
        <f>SUMPRODUCT(LTA!J80:AN80,LTA!J$102:AN$102,LTA!J$104:AN$104)</f>
        <v>122.62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</v>
      </c>
      <c r="AA80" s="75">
        <f>STOA!I80</f>
        <v>66.930000000000007</v>
      </c>
      <c r="AB80" s="75">
        <f>-STOA!O80</f>
        <v>0</v>
      </c>
      <c r="AC80">
        <f t="shared" si="3"/>
        <v>10.423251013221009</v>
      </c>
      <c r="AD80">
        <f t="shared" si="4"/>
        <v>1210.355253269174</v>
      </c>
      <c r="AE80">
        <f>'IDT-1'!C80</f>
        <v>0</v>
      </c>
      <c r="AF80" s="24"/>
      <c r="AG80">
        <f t="shared" si="5"/>
        <v>1210.355253269174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6.3620909999999995</v>
      </c>
      <c r="E81">
        <f>GT_NG!Q81</f>
        <v>7.3566315789473693</v>
      </c>
      <c r="F81">
        <f>GT_Spot!Q81</f>
        <v>0</v>
      </c>
      <c r="G81">
        <f>PPCL_NG!Q81</f>
        <v>23.398375112839386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844.74319301948401</v>
      </c>
      <c r="P81" s="36">
        <v>68.607387877864923</v>
      </c>
      <c r="Q81" s="36">
        <v>22.160000000000004</v>
      </c>
      <c r="R81" s="38">
        <v>0</v>
      </c>
      <c r="S81" s="38">
        <v>0</v>
      </c>
      <c r="T81" s="37">
        <f>SUMPRODUCT(LTA!J81:AN81,LTA!J$101:AN$101,LTA!J$104:AN$104)</f>
        <v>56.43</v>
      </c>
      <c r="U81" s="37">
        <f>SUMPRODUCT(LTA!J81:AN81,LTA!J$102:AN$102,LTA!J$104:AN$104)</f>
        <v>122.44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</v>
      </c>
      <c r="AA81" s="75">
        <f>STOA!I81</f>
        <v>66.930000000000007</v>
      </c>
      <c r="AB81" s="75">
        <f>-STOA!O81</f>
        <v>0</v>
      </c>
      <c r="AC81">
        <f t="shared" si="3"/>
        <v>10.78148603122756</v>
      </c>
      <c r="AD81">
        <f t="shared" si="4"/>
        <v>1252.6440442043283</v>
      </c>
      <c r="AE81">
        <f>'IDT-1'!C81</f>
        <v>0</v>
      </c>
      <c r="AF81" s="24"/>
      <c r="AG81">
        <f t="shared" si="5"/>
        <v>1252.6440442043283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6.3620909999999995</v>
      </c>
      <c r="E82">
        <f>GT_NG!Q82</f>
        <v>7.3566315789473693</v>
      </c>
      <c r="F82">
        <f>GT_Spot!Q82</f>
        <v>0</v>
      </c>
      <c r="G82">
        <f>PPCL_NG!Q82</f>
        <v>23.398375112839386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841.54740079324063</v>
      </c>
      <c r="P82" s="36">
        <v>68.607387877864923</v>
      </c>
      <c r="Q82" s="36">
        <v>22.160000000000004</v>
      </c>
      <c r="R82" s="38">
        <v>0</v>
      </c>
      <c r="S82" s="38">
        <v>0</v>
      </c>
      <c r="T82" s="37">
        <f>SUMPRODUCT(LTA!J82:AN82,LTA!J$101:AN$101,LTA!J$104:AN$104)</f>
        <v>58.67</v>
      </c>
      <c r="U82" s="37">
        <f>SUMPRODUCT(LTA!J82:AN82,LTA!J$102:AN$102,LTA!J$104:AN$104)</f>
        <v>122.44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</v>
      </c>
      <c r="AA82" s="75">
        <f>STOA!I82</f>
        <v>66.930000000000007</v>
      </c>
      <c r="AB82" s="75">
        <f>-STOA!O82</f>
        <v>0</v>
      </c>
      <c r="AC82">
        <f t="shared" si="3"/>
        <v>10.773457376527116</v>
      </c>
      <c r="AD82">
        <f t="shared" si="4"/>
        <v>1251.6962806327854</v>
      </c>
      <c r="AE82">
        <f>'IDT-1'!C82</f>
        <v>0</v>
      </c>
      <c r="AF82" s="24"/>
      <c r="AG82">
        <f t="shared" si="5"/>
        <v>1251.6962806327854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6.3620909999999995</v>
      </c>
      <c r="E83">
        <f>GT_NG!Q83</f>
        <v>7.5731735827001758</v>
      </c>
      <c r="F83">
        <f>GT_Spot!Q83</f>
        <v>0</v>
      </c>
      <c r="G83">
        <f>PPCL_NG!Q83</f>
        <v>14.5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816.59981171385527</v>
      </c>
      <c r="P83" s="36">
        <v>68.607387877864923</v>
      </c>
      <c r="Q83" s="36">
        <v>22.160000000000004</v>
      </c>
      <c r="R83" s="38">
        <v>0</v>
      </c>
      <c r="S83" s="38">
        <v>0</v>
      </c>
      <c r="T83" s="37">
        <f>SUMPRODUCT(LTA!J83:AN83,LTA!J$101:AN$101,LTA!J$104:AN$104)</f>
        <v>58.67</v>
      </c>
      <c r="U83" s="37">
        <f>SUMPRODUCT(LTA!J83:AN83,LTA!J$102:AN$102,LTA!J$104:AN$104)</f>
        <v>126.78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-15</v>
      </c>
      <c r="AA83" s="75">
        <f>STOA!I83</f>
        <v>66.930000000000007</v>
      </c>
      <c r="AB83" s="75">
        <f>-STOA!O83</f>
        <v>0</v>
      </c>
      <c r="AC83">
        <f t="shared" si="3"/>
        <v>10.569782018768395</v>
      </c>
      <c r="AD83">
        <f t="shared" si="4"/>
        <v>1217.610533802072</v>
      </c>
      <c r="AE83">
        <f>'IDT-1'!C83</f>
        <v>0</v>
      </c>
      <c r="AF83" s="24"/>
      <c r="AG83">
        <f t="shared" si="5"/>
        <v>1217.610533802072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6.3620909999999995</v>
      </c>
      <c r="E84">
        <f>GT_NG!Q84</f>
        <v>7.5731735827001758</v>
      </c>
      <c r="F84">
        <f>GT_Spot!Q84</f>
        <v>0</v>
      </c>
      <c r="G84">
        <f>PPCL_NG!Q84</f>
        <v>14.5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798.97997698671486</v>
      </c>
      <c r="P84" s="36">
        <v>68.607387877864923</v>
      </c>
      <c r="Q84" s="36">
        <v>22.160000000000004</v>
      </c>
      <c r="R84" s="38">
        <v>0</v>
      </c>
      <c r="S84" s="38">
        <v>0</v>
      </c>
      <c r="T84" s="37">
        <f>SUMPRODUCT(LTA!J84:AN84,LTA!J$101:AN$101,LTA!J$104:AN$104)</f>
        <v>60.67</v>
      </c>
      <c r="U84" s="37">
        <f>SUMPRODUCT(LTA!J84:AN84,LTA!J$102:AN$102,LTA!J$104:AN$104)</f>
        <v>126.78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</v>
      </c>
      <c r="AA84" s="75">
        <f>STOA!I84</f>
        <v>66.930000000000007</v>
      </c>
      <c r="AB84" s="75">
        <f>-STOA!O84</f>
        <v>0</v>
      </c>
      <c r="AC84">
        <f t="shared" si="3"/>
        <v>10.438575407060414</v>
      </c>
      <c r="AD84">
        <f t="shared" si="4"/>
        <v>1202.1219056866396</v>
      </c>
      <c r="AE84">
        <f>'IDT-1'!C84</f>
        <v>0</v>
      </c>
      <c r="AF84" s="24"/>
      <c r="AG84">
        <f t="shared" si="5"/>
        <v>1202.1219056866396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6.3620909999999995</v>
      </c>
      <c r="E85">
        <f>GT_NG!Q85</f>
        <v>7.5731735827001758</v>
      </c>
      <c r="F85">
        <f>GT_Spot!Q85</f>
        <v>0</v>
      </c>
      <c r="G85">
        <f>PPCL_NG!Q85</f>
        <v>14.5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775.51387672246608</v>
      </c>
      <c r="P85" s="36">
        <v>68.607387877864923</v>
      </c>
      <c r="Q85" s="36">
        <v>22.160000000000004</v>
      </c>
      <c r="R85" s="38">
        <v>0</v>
      </c>
      <c r="S85" s="38">
        <v>0</v>
      </c>
      <c r="T85" s="37">
        <f>SUMPRODUCT(LTA!J85:AN85,LTA!J$101:AN$101,LTA!J$104:AN$104)</f>
        <v>61</v>
      </c>
      <c r="U85" s="37">
        <f>SUMPRODUCT(LTA!J85:AN85,LTA!J$102:AN$102,LTA!J$104:AN$104)</f>
        <v>126.78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</v>
      </c>
      <c r="AA85" s="75">
        <f>STOA!I85</f>
        <v>66.930000000000007</v>
      </c>
      <c r="AB85" s="75">
        <f>-STOA!O85</f>
        <v>0</v>
      </c>
      <c r="AC85">
        <f t="shared" si="3"/>
        <v>10.833956587591835</v>
      </c>
      <c r="AD85">
        <f t="shared" si="4"/>
        <v>1268.8804242418596</v>
      </c>
      <c r="AE85">
        <f>'IDT-1'!C85</f>
        <v>-2.117</v>
      </c>
      <c r="AF85" s="24"/>
      <c r="AG85">
        <f t="shared" si="5"/>
        <v>1266.7634242418596</v>
      </c>
      <c r="AI85" s="34">
        <f>PXIL!I85</f>
        <v>0</v>
      </c>
      <c r="AJ85" s="34">
        <f>PXIL!O85</f>
        <v>0</v>
      </c>
      <c r="AK85" s="34">
        <f>RTM_IEX!I85</f>
        <v>80.290000000000006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6.3620909999999995</v>
      </c>
      <c r="E86">
        <f>GT_NG!Q86</f>
        <v>7.5731735827001758</v>
      </c>
      <c r="F86">
        <f>GT_Spot!Q86</f>
        <v>0</v>
      </c>
      <c r="G86">
        <f>PPCL_NG!Q86</f>
        <v>14.5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774.62987909133278</v>
      </c>
      <c r="P86" s="36">
        <v>68.607387877864923</v>
      </c>
      <c r="Q86" s="36">
        <v>22.160000000000004</v>
      </c>
      <c r="R86" s="38">
        <v>0</v>
      </c>
      <c r="S86" s="38">
        <v>0</v>
      </c>
      <c r="T86" s="37">
        <f>SUMPRODUCT(LTA!J86:AN86,LTA!J$101:AN$101,LTA!J$104:AN$104)</f>
        <v>60.33</v>
      </c>
      <c r="U86" s="37">
        <f>SUMPRODUCT(LTA!J86:AN86,LTA!J$102:AN$102,LTA!J$104:AN$104)</f>
        <v>127.12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66.930000000000007</v>
      </c>
      <c r="AB86" s="75">
        <f>-STOA!O86</f>
        <v>0</v>
      </c>
      <c r="AC86">
        <f t="shared" si="3"/>
        <v>10.87094721886587</v>
      </c>
      <c r="AD86">
        <f t="shared" si="4"/>
        <v>1283.289435979452</v>
      </c>
      <c r="AE86">
        <f>'IDT-1'!C86</f>
        <v>0</v>
      </c>
      <c r="AF86" s="24"/>
      <c r="AG86">
        <f t="shared" si="5"/>
        <v>1283.289435979452</v>
      </c>
      <c r="AI86" s="34">
        <f>PXIL!I86</f>
        <v>0</v>
      </c>
      <c r="AJ86" s="34">
        <f>PXIL!O86</f>
        <v>0</v>
      </c>
      <c r="AK86" s="34">
        <f>RTM_IEX!I86</f>
        <v>90.95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6.3620909999999995</v>
      </c>
      <c r="E87">
        <f>GT_NG!Q87</f>
        <v>12.335564610011643</v>
      </c>
      <c r="F87">
        <f>GT_Spot!Q87</f>
        <v>0</v>
      </c>
      <c r="G87">
        <f>PPCL_NG!Q87</f>
        <v>14.5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784.97491912964972</v>
      </c>
      <c r="P87" s="36">
        <v>68.607387877864923</v>
      </c>
      <c r="Q87" s="36">
        <v>22.160000000000004</v>
      </c>
      <c r="R87" s="38">
        <v>0</v>
      </c>
      <c r="S87" s="38">
        <v>0</v>
      </c>
      <c r="T87" s="37">
        <f>SUMPRODUCT(LTA!J87:AN87,LTA!J$101:AN$101,LTA!J$104:AN$104)</f>
        <v>55.67</v>
      </c>
      <c r="U87" s="37">
        <f>SUMPRODUCT(LTA!J87:AN87,LTA!J$102:AN$102,LTA!J$104:AN$104)</f>
        <v>127.44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66.930000000000007</v>
      </c>
      <c r="AB87" s="75">
        <f>-STOA!O87</f>
        <v>0</v>
      </c>
      <c r="AC87">
        <f t="shared" si="3"/>
        <v>11.08319363981715</v>
      </c>
      <c r="AD87">
        <f t="shared" si="4"/>
        <v>1308.3446206241292</v>
      </c>
      <c r="AE87">
        <f>'IDT-1'!C87</f>
        <v>0</v>
      </c>
      <c r="AF87" s="24"/>
      <c r="AG87">
        <f t="shared" si="5"/>
        <v>1308.3446206241292</v>
      </c>
      <c r="AI87" s="34">
        <f>PXIL!I87</f>
        <v>0</v>
      </c>
      <c r="AJ87" s="34">
        <f>PXIL!O87</f>
        <v>0</v>
      </c>
      <c r="AK87" s="34">
        <f>RTM_IEX!I87</f>
        <v>105.45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6.3620909999999995</v>
      </c>
      <c r="E88">
        <f>GT_NG!Q88</f>
        <v>12.335564610011643</v>
      </c>
      <c r="F88">
        <f>GT_Spot!Q88</f>
        <v>0</v>
      </c>
      <c r="G88">
        <f>PPCL_NG!Q88</f>
        <v>14.5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784.97491912964972</v>
      </c>
      <c r="P88" s="36">
        <v>68.607387877864923</v>
      </c>
      <c r="Q88" s="36">
        <v>22.160000000000004</v>
      </c>
      <c r="R88" s="38">
        <v>0</v>
      </c>
      <c r="S88" s="38">
        <v>0</v>
      </c>
      <c r="T88" s="37">
        <f>SUMPRODUCT(LTA!J88:AN88,LTA!J$101:AN$101,LTA!J$104:AN$104)</f>
        <v>56.33</v>
      </c>
      <c r="U88" s="37">
        <f>SUMPRODUCT(LTA!J88:AN88,LTA!J$102:AN$102,LTA!J$104:AN$104)</f>
        <v>127.44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66.930000000000007</v>
      </c>
      <c r="AB88" s="75">
        <f>-STOA!O88</f>
        <v>0</v>
      </c>
      <c r="AC88">
        <f t="shared" si="3"/>
        <v>11.348717639817149</v>
      </c>
      <c r="AD88">
        <f t="shared" si="4"/>
        <v>1339.6890966241294</v>
      </c>
      <c r="AE88">
        <f>'IDT-1'!C88</f>
        <v>0</v>
      </c>
      <c r="AF88" s="24"/>
      <c r="AG88">
        <f t="shared" si="5"/>
        <v>1339.6890966241294</v>
      </c>
      <c r="AI88" s="34">
        <f>PXIL!I88</f>
        <v>0</v>
      </c>
      <c r="AJ88" s="34">
        <f>PXIL!O88</f>
        <v>0</v>
      </c>
      <c r="AK88" s="34">
        <f>RTM_IEX!I88</f>
        <v>136.4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6.3620909999999995</v>
      </c>
      <c r="E89">
        <f>GT_NG!Q89</f>
        <v>12.335564610011643</v>
      </c>
      <c r="F89">
        <f>GT_Spot!Q89</f>
        <v>0</v>
      </c>
      <c r="G89">
        <f>PPCL_NG!Q89</f>
        <v>14.5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854.17761541711786</v>
      </c>
      <c r="P89" s="36">
        <v>68.607387877864923</v>
      </c>
      <c r="Q89" s="36">
        <v>22.160000000000004</v>
      </c>
      <c r="R89" s="38">
        <v>0</v>
      </c>
      <c r="S89" s="38">
        <v>0</v>
      </c>
      <c r="T89" s="37">
        <f>SUMPRODUCT(LTA!J89:AN89,LTA!J$101:AN$101,LTA!J$104:AN$104)</f>
        <v>56</v>
      </c>
      <c r="U89" s="37">
        <f>SUMPRODUCT(LTA!J89:AN89,LTA!J$102:AN$102,LTA!J$104:AN$104)</f>
        <v>127.78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66.930000000000007</v>
      </c>
      <c r="AB89" s="75">
        <f>-STOA!O89</f>
        <v>0</v>
      </c>
      <c r="AC89">
        <f t="shared" si="3"/>
        <v>11.540092288631882</v>
      </c>
      <c r="AD89">
        <f t="shared" si="4"/>
        <v>1362.2804182627826</v>
      </c>
      <c r="AE89">
        <f>'IDT-1'!C89</f>
        <v>0</v>
      </c>
      <c r="AF89" s="24"/>
      <c r="AG89">
        <f t="shared" si="5"/>
        <v>1362.2804182627826</v>
      </c>
      <c r="AI89" s="34">
        <f>PXIL!I89</f>
        <v>0</v>
      </c>
      <c r="AJ89" s="34">
        <f>PXIL!O89</f>
        <v>0</v>
      </c>
      <c r="AK89" s="34">
        <f>RTM_IEX!I89</f>
        <v>89.97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6.3620909999999995</v>
      </c>
      <c r="E90">
        <f>GT_NG!Q90</f>
        <v>12.335564610011643</v>
      </c>
      <c r="F90">
        <f>GT_Spot!Q90</f>
        <v>0</v>
      </c>
      <c r="G90">
        <f>PPCL_NG!Q90</f>
        <v>14.5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832.6779630360478</v>
      </c>
      <c r="P90" s="36">
        <v>68.607387877864923</v>
      </c>
      <c r="Q90" s="36">
        <v>22.160000000000004</v>
      </c>
      <c r="R90" s="38">
        <v>0</v>
      </c>
      <c r="S90" s="38">
        <v>0</v>
      </c>
      <c r="T90" s="37">
        <f>SUMPRODUCT(LTA!J90:AN90,LTA!J$101:AN$101,LTA!J$104:AN$104)</f>
        <v>54.67</v>
      </c>
      <c r="U90" s="37">
        <f>SUMPRODUCT(LTA!J90:AN90,LTA!J$102:AN$102,LTA!J$104:AN$104)</f>
        <v>128.44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66.930000000000007</v>
      </c>
      <c r="AB90" s="75">
        <f>-STOA!O90</f>
        <v>0</v>
      </c>
      <c r="AC90">
        <f t="shared" si="3"/>
        <v>11.841403208630892</v>
      </c>
      <c r="AD90">
        <f t="shared" si="4"/>
        <v>1397.8494549617135</v>
      </c>
      <c r="AE90">
        <f>'IDT-1'!C90</f>
        <v>0</v>
      </c>
      <c r="AF90" s="24"/>
      <c r="AG90">
        <f t="shared" si="5"/>
        <v>1397.8494549617135</v>
      </c>
      <c r="AI90" s="34">
        <f>PXIL!I90</f>
        <v>0</v>
      </c>
      <c r="AJ90" s="34">
        <f>PXIL!O90</f>
        <v>0</v>
      </c>
      <c r="AK90" s="34">
        <f>RTM_IEX!I90</f>
        <v>148.01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6.3620909999999995</v>
      </c>
      <c r="E91">
        <f>GT_NG!Q91</f>
        <v>12.335564610011643</v>
      </c>
      <c r="F91">
        <f>GT_Spot!Q91</f>
        <v>0</v>
      </c>
      <c r="G91">
        <f>PPCL_NG!Q91</f>
        <v>28.618026343010829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793.57028817623348</v>
      </c>
      <c r="P91" s="36">
        <v>68.607387877864923</v>
      </c>
      <c r="Q91" s="36">
        <v>22.160000000000004</v>
      </c>
      <c r="R91" s="38">
        <v>0</v>
      </c>
      <c r="S91" s="38">
        <v>0</v>
      </c>
      <c r="T91" s="37">
        <f>SUMPRODUCT(LTA!J91:AN91,LTA!J$101:AN$101,LTA!J$104:AN$104)</f>
        <v>54</v>
      </c>
      <c r="U91" s="37">
        <f>SUMPRODUCT(LTA!J91:AN91,LTA!J$102:AN$102,LTA!J$104:AN$104)</f>
        <v>126.62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76.600000000000009</v>
      </c>
      <c r="AB91" s="75">
        <f>-STOA!O91</f>
        <v>0</v>
      </c>
      <c r="AC91">
        <f t="shared" si="3"/>
        <v>11.586214161089739</v>
      </c>
      <c r="AD91">
        <f t="shared" si="4"/>
        <v>1367.7249954924509</v>
      </c>
      <c r="AE91">
        <f>'IDT-1'!C91</f>
        <v>0</v>
      </c>
      <c r="AF91" s="24"/>
      <c r="AG91">
        <f t="shared" si="5"/>
        <v>1367.7249954924509</v>
      </c>
      <c r="AI91" s="34">
        <f>PXIL!I91</f>
        <v>0</v>
      </c>
      <c r="AJ91" s="34">
        <f>PXIL!O91</f>
        <v>0</v>
      </c>
      <c r="AK91" s="34">
        <f>RTM_IEX!I91</f>
        <v>135.44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6.3620909999999995</v>
      </c>
      <c r="E92">
        <f>GT_NG!Q92</f>
        <v>12.335564610011643</v>
      </c>
      <c r="F92">
        <f>GT_Spot!Q92</f>
        <v>0</v>
      </c>
      <c r="G92">
        <f>PPCL_NG!Q92</f>
        <v>28.618026343010829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862.19125755715015</v>
      </c>
      <c r="P92" s="36">
        <v>68.607387877864923</v>
      </c>
      <c r="Q92" s="36">
        <v>22.160000000000004</v>
      </c>
      <c r="R92" s="38">
        <v>0</v>
      </c>
      <c r="S92" s="38">
        <v>0</v>
      </c>
      <c r="T92" s="37">
        <f>SUMPRODUCT(LTA!J92:AN92,LTA!J$101:AN$101,LTA!J$104:AN$104)</f>
        <v>53.33</v>
      </c>
      <c r="U92" s="37">
        <f>SUMPRODUCT(LTA!J92:AN92,LTA!J$102:AN$102,LTA!J$104:AN$104)</f>
        <v>127.12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0.3</v>
      </c>
      <c r="Z92" s="34">
        <f>IEX!O92</f>
        <v>0</v>
      </c>
      <c r="AA92" s="75">
        <f>STOA!I92</f>
        <v>76.600000000000009</v>
      </c>
      <c r="AB92" s="75">
        <f>-STOA!O92</f>
        <v>0</v>
      </c>
      <c r="AC92">
        <f t="shared" si="3"/>
        <v>11.755902303889442</v>
      </c>
      <c r="AD92">
        <f t="shared" si="4"/>
        <v>1387.7562767305678</v>
      </c>
      <c r="AE92">
        <f>'IDT-1'!C92</f>
        <v>10.347</v>
      </c>
      <c r="AF92" s="24"/>
      <c r="AG92">
        <f t="shared" si="5"/>
        <v>1398.1032767305678</v>
      </c>
      <c r="AI92" s="34">
        <f>PXIL!I92</f>
        <v>0</v>
      </c>
      <c r="AJ92" s="34">
        <f>PXIL!O92</f>
        <v>0</v>
      </c>
      <c r="AK92" s="34">
        <f>RTM_IEX!I92</f>
        <v>86.1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0.79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6.3620909999999995</v>
      </c>
      <c r="E93">
        <f>GT_NG!Q93</f>
        <v>12.335564610011643</v>
      </c>
      <c r="F93">
        <f>GT_Spot!Q93</f>
        <v>0</v>
      </c>
      <c r="G93">
        <f>PPCL_NG!Q93</f>
        <v>28.618026343010829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862.45924841793942</v>
      </c>
      <c r="P93" s="36">
        <v>68.607387877864923</v>
      </c>
      <c r="Q93" s="36">
        <v>22.160000000000004</v>
      </c>
      <c r="R93" s="38">
        <v>0</v>
      </c>
      <c r="S93" s="38">
        <v>0</v>
      </c>
      <c r="T93" s="37">
        <f>SUMPRODUCT(LTA!J93:AN93,LTA!J$101:AN$101,LTA!J$104:AN$104)</f>
        <v>54</v>
      </c>
      <c r="U93" s="37">
        <f>SUMPRODUCT(LTA!J93:AN93,LTA!J$102:AN$102,LTA!J$104:AN$104)</f>
        <v>127.62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3.42</v>
      </c>
      <c r="Z93" s="34">
        <f>IEX!O93</f>
        <v>0</v>
      </c>
      <c r="AA93" s="75">
        <f>STOA!I93</f>
        <v>76.600000000000009</v>
      </c>
      <c r="AB93" s="75">
        <f>-STOA!O93</f>
        <v>0</v>
      </c>
      <c r="AC93">
        <f t="shared" si="3"/>
        <v>11.584525427120074</v>
      </c>
      <c r="AD93">
        <f t="shared" si="4"/>
        <v>1367.5256444681268</v>
      </c>
      <c r="AE93">
        <f>'IDT-1'!C93</f>
        <v>0</v>
      </c>
      <c r="AF93" s="24"/>
      <c r="AG93">
        <f t="shared" si="5"/>
        <v>1367.5256444681268</v>
      </c>
      <c r="AI93" s="34">
        <f>PXIL!I93</f>
        <v>0</v>
      </c>
      <c r="AJ93" s="34">
        <f>PXIL!O93</f>
        <v>0</v>
      </c>
      <c r="AK93" s="34">
        <f>RTM_IEX!I93</f>
        <v>54.64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7.29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6.3620909999999995</v>
      </c>
      <c r="E94">
        <f>GT_NG!Q94</f>
        <v>12.335564610011643</v>
      </c>
      <c r="F94">
        <f>GT_Spot!Q94</f>
        <v>0</v>
      </c>
      <c r="G94">
        <f>PPCL_NG!Q94</f>
        <v>28.618026343010829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853.39233699374051</v>
      </c>
      <c r="P94" s="36">
        <v>68.607387877864923</v>
      </c>
      <c r="Q94" s="36">
        <v>22.160000000000004</v>
      </c>
      <c r="R94" s="38">
        <v>0</v>
      </c>
      <c r="S94" s="38">
        <v>0</v>
      </c>
      <c r="T94" s="37">
        <f>SUMPRODUCT(LTA!J94:AN94,LTA!J$101:AN$101,LTA!J$104:AN$104)</f>
        <v>54</v>
      </c>
      <c r="U94" s="37">
        <f>SUMPRODUCT(LTA!J94:AN94,LTA!J$102:AN$102,LTA!J$104:AN$104)</f>
        <v>128.28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6.89</v>
      </c>
      <c r="Z94" s="34">
        <f>IEX!O94</f>
        <v>0</v>
      </c>
      <c r="AA94" s="75">
        <f>STOA!I94</f>
        <v>76.600000000000009</v>
      </c>
      <c r="AB94" s="75">
        <f>-STOA!O94</f>
        <v>0</v>
      </c>
      <c r="AC94">
        <f t="shared" si="3"/>
        <v>11.651331371156804</v>
      </c>
      <c r="AD94">
        <f t="shared" si="4"/>
        <v>1375.411927099891</v>
      </c>
      <c r="AE94">
        <f>'IDT-1'!C94</f>
        <v>0</v>
      </c>
      <c r="AF94" s="24"/>
      <c r="AG94">
        <f t="shared" si="5"/>
        <v>1375.411927099891</v>
      </c>
      <c r="AI94" s="34">
        <f>PXIL!I94</f>
        <v>0</v>
      </c>
      <c r="AJ94" s="34">
        <f>PXIL!O94</f>
        <v>0</v>
      </c>
      <c r="AK94" s="34">
        <f>RTM_IEX!I94</f>
        <v>59.24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15.58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6.3620909999999995</v>
      </c>
      <c r="E95">
        <f>GT_NG!Q95</f>
        <v>12.335564610011643</v>
      </c>
      <c r="F95">
        <f>GT_Spot!Q95</f>
        <v>0</v>
      </c>
      <c r="G95">
        <f>PPCL_NG!Q95</f>
        <v>28.618026343010829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846.73972103688982</v>
      </c>
      <c r="P95" s="36">
        <v>68.607387877864923</v>
      </c>
      <c r="Q95" s="36">
        <v>22.160000000000004</v>
      </c>
      <c r="R95" s="38">
        <v>0</v>
      </c>
      <c r="S95" s="38">
        <v>0</v>
      </c>
      <c r="T95" s="37">
        <f>SUMPRODUCT(LTA!J95:AN95,LTA!J$101:AN$101,LTA!J$104:AN$104)</f>
        <v>54.67</v>
      </c>
      <c r="U95" s="37">
        <f>SUMPRODUCT(LTA!J95:AN95,LTA!J$102:AN$102,LTA!J$104:AN$104)</f>
        <v>128.44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5.43</v>
      </c>
      <c r="Z95" s="34">
        <f>IEX!O95</f>
        <v>0</v>
      </c>
      <c r="AA95" s="75">
        <f>STOA!I95</f>
        <v>76.600000000000009</v>
      </c>
      <c r="AB95" s="75">
        <f>-STOA!O95</f>
        <v>0</v>
      </c>
      <c r="AC95">
        <f t="shared" si="3"/>
        <v>11.508509397119257</v>
      </c>
      <c r="AD95">
        <f t="shared" si="4"/>
        <v>1358.552133117078</v>
      </c>
      <c r="AE95">
        <f>'IDT-1'!C95</f>
        <v>0</v>
      </c>
      <c r="AF95" s="24"/>
      <c r="AG95">
        <f t="shared" si="5"/>
        <v>1358.552133117078</v>
      </c>
      <c r="AI95" s="34">
        <f>PXIL!I95</f>
        <v>0</v>
      </c>
      <c r="AJ95" s="34">
        <f>PXIL!O95</f>
        <v>0</v>
      </c>
      <c r="AK95" s="34">
        <f>RTM_IEX!I95</f>
        <v>51.11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13.99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6.3620909999999995</v>
      </c>
      <c r="E96">
        <f>GT_NG!Q96</f>
        <v>12.335564610011643</v>
      </c>
      <c r="F96">
        <f>GT_Spot!Q96</f>
        <v>0</v>
      </c>
      <c r="G96">
        <f>PPCL_NG!Q96</f>
        <v>28.618026343010829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839.04985364760762</v>
      </c>
      <c r="P96" s="36">
        <v>68.607387877864923</v>
      </c>
      <c r="Q96" s="36">
        <v>22.160000000000004</v>
      </c>
      <c r="R96" s="38">
        <v>0</v>
      </c>
      <c r="S96" s="38">
        <v>0</v>
      </c>
      <c r="T96" s="37">
        <f>SUMPRODUCT(LTA!J96:AN96,LTA!J$101:AN$101,LTA!J$104:AN$104)</f>
        <v>57</v>
      </c>
      <c r="U96" s="37">
        <f>SUMPRODUCT(LTA!J96:AN96,LTA!J$102:AN$102,LTA!J$104:AN$104)</f>
        <v>127.94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4.13</v>
      </c>
      <c r="Z96" s="34">
        <f>IEX!O96</f>
        <v>0</v>
      </c>
      <c r="AA96" s="75">
        <f>STOA!I96</f>
        <v>76.600000000000009</v>
      </c>
      <c r="AB96" s="75">
        <f>-STOA!O96</f>
        <v>0</v>
      </c>
      <c r="AC96">
        <f t="shared" si="3"/>
        <v>11.428962511049287</v>
      </c>
      <c r="AD96">
        <f t="shared" si="4"/>
        <v>1349.1618126138658</v>
      </c>
      <c r="AE96">
        <f>'IDT-1'!C96</f>
        <v>0</v>
      </c>
      <c r="AF96" s="24"/>
      <c r="AG96">
        <f t="shared" si="5"/>
        <v>1349.1618126138658</v>
      </c>
      <c r="AI96" s="34">
        <f>PXIL!I96</f>
        <v>0</v>
      </c>
      <c r="AJ96" s="34">
        <f>PXIL!O96</f>
        <v>0</v>
      </c>
      <c r="AK96" s="34">
        <f>RTM_IEX!I96</f>
        <v>49.02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13.77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6.3620909999999995</v>
      </c>
      <c r="E97">
        <f>GT_NG!Q97</f>
        <v>12.335564610011643</v>
      </c>
      <c r="F97">
        <f>GT_Spot!Q97</f>
        <v>0</v>
      </c>
      <c r="G97">
        <f>PPCL_NG!Q97</f>
        <v>28.618026343010829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832.83491432466815</v>
      </c>
      <c r="P97" s="36">
        <v>68.607387877864923</v>
      </c>
      <c r="Q97" s="36">
        <v>22.160000000000004</v>
      </c>
      <c r="R97" s="38">
        <v>0</v>
      </c>
      <c r="S97" s="38">
        <v>0</v>
      </c>
      <c r="T97" s="37">
        <f>SUMPRODUCT(LTA!J97:AN97,LTA!J$101:AN$101,LTA!J$104:AN$104)</f>
        <v>59.67</v>
      </c>
      <c r="U97" s="37">
        <f>SUMPRODUCT(LTA!J97:AN97,LTA!J$102:AN$102,LTA!J$104:AN$104)</f>
        <v>127.28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2.54</v>
      </c>
      <c r="Z97" s="34">
        <f>IEX!O97</f>
        <v>0</v>
      </c>
      <c r="AA97" s="75">
        <f>STOA!I97</f>
        <v>76.600000000000009</v>
      </c>
      <c r="AB97" s="75">
        <f>-STOA!O97</f>
        <v>0</v>
      </c>
      <c r="AC97">
        <f t="shared" si="3"/>
        <v>11.345089020736594</v>
      </c>
      <c r="AD97">
        <f t="shared" si="4"/>
        <v>1339.260746781239</v>
      </c>
      <c r="AE97">
        <f>'IDT-1'!C97</f>
        <v>0</v>
      </c>
      <c r="AF97" s="24"/>
      <c r="AG97">
        <f t="shared" si="5"/>
        <v>1339.260746781239</v>
      </c>
      <c r="AI97" s="34">
        <f>PXIL!I97</f>
        <v>0</v>
      </c>
      <c r="AJ97" s="34">
        <f>PXIL!O97</f>
        <v>0</v>
      </c>
      <c r="AK97" s="34">
        <f>RTM_IEX!I97</f>
        <v>49.13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9.4700000000000006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6.3620909999999995</v>
      </c>
      <c r="E98">
        <f>GT_NG!Q98</f>
        <v>12.335564610011643</v>
      </c>
      <c r="F98">
        <f>GT_Spot!Q98</f>
        <v>0</v>
      </c>
      <c r="G98">
        <f>PPCL_NG!Q98</f>
        <v>28.618026343010829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832.7728105071443</v>
      </c>
      <c r="P98" s="36">
        <v>68.607387877864923</v>
      </c>
      <c r="Q98" s="36">
        <v>22.160000000000004</v>
      </c>
      <c r="R98" s="38">
        <v>0</v>
      </c>
      <c r="S98" s="38">
        <v>0</v>
      </c>
      <c r="T98" s="37">
        <f>SUMPRODUCT(LTA!J98:AN98,LTA!J$101:AN$101,LTA!J$104:AN$104)</f>
        <v>61.67</v>
      </c>
      <c r="U98" s="37">
        <f>SUMPRODUCT(LTA!J98:AN98,LTA!J$102:AN$102,LTA!J$104:AN$104)</f>
        <v>127.44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0.75</v>
      </c>
      <c r="Z98" s="34">
        <f>IEX!O98</f>
        <v>0</v>
      </c>
      <c r="AA98" s="75">
        <f>STOA!I98</f>
        <v>76.600000000000009</v>
      </c>
      <c r="AB98" s="75">
        <f>-STOA!O98</f>
        <v>0</v>
      </c>
      <c r="AC98">
        <f t="shared" si="3"/>
        <v>11.310715348669394</v>
      </c>
      <c r="AD98">
        <f t="shared" si="4"/>
        <v>1335.2030166357824</v>
      </c>
      <c r="AE98">
        <f>'IDT-1'!C98</f>
        <v>0</v>
      </c>
      <c r="AF98" s="24"/>
      <c r="AG98">
        <f t="shared" si="5"/>
        <v>1335.2030166357824</v>
      </c>
      <c r="AI98" s="34">
        <f>PXIL!I98</f>
        <v>0</v>
      </c>
      <c r="AJ98" s="34">
        <f>PXIL!O98</f>
        <v>0</v>
      </c>
      <c r="AK98" s="34">
        <f>RTM_IEX!I98</f>
        <v>36.200000000000003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18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0.15223291599999983</v>
      </c>
      <c r="E99">
        <f t="shared" si="6"/>
        <v>0.20016990295188022</v>
      </c>
      <c r="F99">
        <f t="shared" si="6"/>
        <v>0</v>
      </c>
      <c r="G99">
        <f t="shared" si="6"/>
        <v>0.56418449046812091</v>
      </c>
      <c r="H99">
        <f t="shared" si="6"/>
        <v>0</v>
      </c>
      <c r="I99">
        <f t="shared" si="6"/>
        <v>1.177484715029131</v>
      </c>
      <c r="J99">
        <f t="shared" si="6"/>
        <v>0</v>
      </c>
      <c r="K99">
        <f t="shared" si="6"/>
        <v>1.868624352854167E-2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18.109399873548188</v>
      </c>
      <c r="P99" s="36">
        <f t="shared" si="6"/>
        <v>1.4145404922753102</v>
      </c>
      <c r="Q99" s="36">
        <f t="shared" si="6"/>
        <v>0.41023662661498783</v>
      </c>
      <c r="R99" s="38">
        <f t="shared" si="6"/>
        <v>0.2734699504727679</v>
      </c>
      <c r="S99" s="38">
        <f t="shared" si="6"/>
        <v>0</v>
      </c>
      <c r="T99" s="37">
        <f t="shared" si="6"/>
        <v>3.0694149999999989</v>
      </c>
      <c r="U99" s="37">
        <f t="shared" si="6"/>
        <v>2.4468275000000013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9.6349999999999995E-3</v>
      </c>
      <c r="Z99" s="34">
        <f t="shared" si="6"/>
        <v>-1.5526225</v>
      </c>
      <c r="AA99" s="75">
        <f t="shared" si="6"/>
        <v>1.6836800000000016</v>
      </c>
      <c r="AB99" s="75">
        <f t="shared" si="6"/>
        <v>0</v>
      </c>
      <c r="AC99">
        <f t="shared" si="6"/>
        <v>0.26844885732370577</v>
      </c>
      <c r="AD99">
        <f t="shared" si="6"/>
        <v>28.498543853565209</v>
      </c>
      <c r="AE99">
        <f t="shared" si="6"/>
        <v>1.14135E-2</v>
      </c>
      <c r="AG99">
        <f t="shared" si="6"/>
        <v>28.509957353565213</v>
      </c>
      <c r="AI99">
        <f t="shared" si="6"/>
        <v>0</v>
      </c>
      <c r="AJ99">
        <f t="shared" si="6"/>
        <v>0</v>
      </c>
      <c r="AK99">
        <f t="shared" si="6"/>
        <v>0.79917499999999986</v>
      </c>
      <c r="AL99">
        <f t="shared" si="6"/>
        <v>-3.6249999999999998E-2</v>
      </c>
      <c r="AM99">
        <f t="shared" si="6"/>
        <v>0</v>
      </c>
      <c r="AN99">
        <f t="shared" si="6"/>
        <v>0</v>
      </c>
      <c r="AO99">
        <f t="shared" si="6"/>
        <v>2.6727499999999998E-2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45420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8.2055430000000005</v>
      </c>
      <c r="E3">
        <f>GT_NG!T3</f>
        <v>11.112337841567763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69.609999999999985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880.72368336733734</v>
      </c>
      <c r="P3" s="36">
        <v>75.407128988045386</v>
      </c>
      <c r="Q3" s="36">
        <v>26.770000000000003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435.46999999999991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223.76000000000002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16.12034502285438</v>
      </c>
      <c r="AD3">
        <f>SUM(B3:AB3,AI3:AV3)-AC3</f>
        <v>1902.968348174096</v>
      </c>
      <c r="AE3">
        <f>'IDT-1'!F3</f>
        <v>0</v>
      </c>
      <c r="AF3" s="24"/>
      <c r="AG3">
        <f>SUM(AD3:AF3)</f>
        <v>1902.968348174096</v>
      </c>
      <c r="AI3" s="34">
        <f>PXIL!J3</f>
        <v>0</v>
      </c>
      <c r="AJ3" s="34">
        <f>PXIL!P3</f>
        <v>0</v>
      </c>
      <c r="AK3" s="34">
        <f>RTM_IEX!J3</f>
        <v>88.03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8.2055430000000005</v>
      </c>
      <c r="E4">
        <f>GT_NG!T4</f>
        <v>11.112337841567763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69.609999999999985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857.40555469926517</v>
      </c>
      <c r="P4" s="36">
        <v>75.407128988045386</v>
      </c>
      <c r="Q4" s="36">
        <v>26.770000000000003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435.13999999999993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223.76000000000002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15.929848742042575</v>
      </c>
      <c r="AD4">
        <f t="shared" ref="AD4:AD67" si="1">SUM(B4:AB4,AI4:AV4)-AC4</f>
        <v>1880.4807157868354</v>
      </c>
      <c r="AE4">
        <f>'IDT-1'!F4</f>
        <v>-12.108000000000001</v>
      </c>
      <c r="AF4" s="24"/>
      <c r="AG4">
        <f t="shared" ref="AG4:AG67" si="2">SUM(AD4:AF4)</f>
        <v>1868.3727157868354</v>
      </c>
      <c r="AI4" s="34">
        <f>PXIL!J4</f>
        <v>0</v>
      </c>
      <c r="AJ4" s="34">
        <f>PXIL!P4</f>
        <v>0</v>
      </c>
      <c r="AK4" s="34">
        <f>RTM_IEX!J4</f>
        <v>89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8.2055430000000005</v>
      </c>
      <c r="E5">
        <f>GT_NG!T5</f>
        <v>11.112337841567763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69.609999999999985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839.73142190361568</v>
      </c>
      <c r="P5" s="36">
        <v>75.407128988045386</v>
      </c>
      <c r="Q5" s="36">
        <v>26.770000000000003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434.96999999999991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223.76000000000002</v>
      </c>
      <c r="AB5" s="75">
        <f>-STOA!P5</f>
        <v>0</v>
      </c>
      <c r="AC5">
        <f t="shared" si="0"/>
        <v>15.64992602655912</v>
      </c>
      <c r="AD5">
        <f t="shared" si="1"/>
        <v>1847.4365057066695</v>
      </c>
      <c r="AE5">
        <f>'IDT-1'!F5</f>
        <v>-33.438000000000002</v>
      </c>
      <c r="AF5" s="24"/>
      <c r="AG5">
        <f t="shared" si="2"/>
        <v>1813.9985057066694</v>
      </c>
      <c r="AI5" s="34">
        <f>PXIL!J5</f>
        <v>0</v>
      </c>
      <c r="AJ5" s="34">
        <f>PXIL!P5</f>
        <v>0</v>
      </c>
      <c r="AK5" s="34">
        <f>RTM_IEX!J5</f>
        <v>73.52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8.2055430000000005</v>
      </c>
      <c r="E6">
        <f>GT_NG!T6</f>
        <v>11.112337841567763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69.609999999999985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827.41071867509061</v>
      </c>
      <c r="P6" s="36">
        <v>75.407128988045386</v>
      </c>
      <c r="Q6" s="36">
        <v>26.770000000000003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431.46999999999991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223.76000000000002</v>
      </c>
      <c r="AB6" s="75">
        <f>-STOA!P6</f>
        <v>0</v>
      </c>
      <c r="AC6">
        <f t="shared" si="0"/>
        <v>15.53332811943951</v>
      </c>
      <c r="AD6">
        <f t="shared" si="1"/>
        <v>1833.6724003852642</v>
      </c>
      <c r="AE6">
        <f>'IDT-1'!F6</f>
        <v>-55.607999999999997</v>
      </c>
      <c r="AF6" s="24"/>
      <c r="AG6">
        <f t="shared" si="2"/>
        <v>1778.0644003852642</v>
      </c>
      <c r="AI6" s="34">
        <f>PXIL!J6</f>
        <v>0</v>
      </c>
      <c r="AJ6" s="34">
        <f>PXIL!P6</f>
        <v>0</v>
      </c>
      <c r="AK6" s="34">
        <f>RTM_IEX!J6</f>
        <v>75.459999999999994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8.2055430000000005</v>
      </c>
      <c r="E7">
        <f>GT_NG!T7</f>
        <v>11.112337841567763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69.609999999999985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824.53061284376531</v>
      </c>
      <c r="P7" s="36">
        <v>75.407128988045386</v>
      </c>
      <c r="Q7" s="36">
        <v>26.770000000000003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431.55999999999995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223.67000000000002</v>
      </c>
      <c r="AB7" s="75">
        <f>-STOA!P7</f>
        <v>0</v>
      </c>
      <c r="AC7">
        <f t="shared" si="0"/>
        <v>15.192203230456377</v>
      </c>
      <c r="AD7">
        <f t="shared" si="1"/>
        <v>1793.4034194429219</v>
      </c>
      <c r="AE7">
        <f>'IDT-1'!F7</f>
        <v>-78.488</v>
      </c>
      <c r="AF7" s="24"/>
      <c r="AG7">
        <f t="shared" si="2"/>
        <v>1714.9154194429218</v>
      </c>
      <c r="AI7" s="34">
        <f>PXIL!J7</f>
        <v>0</v>
      </c>
      <c r="AJ7" s="34">
        <f>PXIL!P7</f>
        <v>0</v>
      </c>
      <c r="AK7" s="34">
        <f>RTM_IEX!J7</f>
        <v>37.729999999999997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8.2055430000000005</v>
      </c>
      <c r="E8">
        <f>GT_NG!T8</f>
        <v>11.112337841567763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69.609999999999985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824.53061284376531</v>
      </c>
      <c r="P8" s="36">
        <v>75.407128988045386</v>
      </c>
      <c r="Q8" s="36">
        <v>26.770000000000003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431.55999999999995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223.67000000000002</v>
      </c>
      <c r="AB8" s="75">
        <f>-STOA!P8</f>
        <v>0</v>
      </c>
      <c r="AC8">
        <f t="shared" si="0"/>
        <v>15.249071230456376</v>
      </c>
      <c r="AD8">
        <f t="shared" si="1"/>
        <v>1800.1165514429219</v>
      </c>
      <c r="AE8">
        <f>'IDT-1'!F8</f>
        <v>-102.348</v>
      </c>
      <c r="AF8" s="24"/>
      <c r="AG8">
        <f t="shared" si="2"/>
        <v>1697.768551442922</v>
      </c>
      <c r="AI8" s="34">
        <f>PXIL!J8</f>
        <v>0</v>
      </c>
      <c r="AJ8" s="34">
        <f>PXIL!P8</f>
        <v>0</v>
      </c>
      <c r="AK8" s="34">
        <f>RTM_IEX!J8</f>
        <v>44.5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8.2055430000000005</v>
      </c>
      <c r="E9">
        <f>GT_NG!T9</f>
        <v>11.118682566723454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69.609999999999985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802.07508916231995</v>
      </c>
      <c r="P9" s="36">
        <v>75.407128988045386</v>
      </c>
      <c r="Q9" s="36">
        <v>26.770000000000003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436.05999999999995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223.67000000000002</v>
      </c>
      <c r="AB9" s="75">
        <f>-STOA!P9</f>
        <v>0</v>
      </c>
      <c r="AC9">
        <f t="shared" si="0"/>
        <v>15.138954127223544</v>
      </c>
      <c r="AD9">
        <f t="shared" si="1"/>
        <v>1787.117489589865</v>
      </c>
      <c r="AE9">
        <f>'IDT-1'!F9</f>
        <v>-122.70099999999999</v>
      </c>
      <c r="AF9" s="24"/>
      <c r="AG9">
        <f t="shared" si="2"/>
        <v>1664.416489589865</v>
      </c>
      <c r="AI9" s="34">
        <f>PXIL!J9</f>
        <v>0</v>
      </c>
      <c r="AJ9" s="34">
        <f>PXIL!P9</f>
        <v>0</v>
      </c>
      <c r="AK9" s="34">
        <f>RTM_IEX!J9</f>
        <v>49.34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8.2055430000000005</v>
      </c>
      <c r="E10">
        <f>GT_NG!T10</f>
        <v>11.118682566723454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69.609999999999985</v>
      </c>
      <c r="J10">
        <f>Bawana_RLNG!T10</f>
        <v>0</v>
      </c>
      <c r="K10">
        <f>Bawana_Spot!T10</f>
        <v>29.997982922073557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822.52817309752493</v>
      </c>
      <c r="P10" s="36">
        <v>75.407128988045386</v>
      </c>
      <c r="Q10" s="36">
        <v>26.770000000000003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435.72999999999996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223.67000000000002</v>
      </c>
      <c r="AB10" s="75">
        <f>-STOA!P10</f>
        <v>0</v>
      </c>
      <c r="AC10">
        <f t="shared" si="0"/>
        <v>14.776923088824685</v>
      </c>
      <c r="AD10">
        <f t="shared" si="1"/>
        <v>1744.3805874855425</v>
      </c>
      <c r="AE10">
        <f>'IDT-1'!F10</f>
        <v>-102</v>
      </c>
      <c r="AF10" s="24"/>
      <c r="AG10">
        <f t="shared" si="2"/>
        <v>1642.3805874855425</v>
      </c>
      <c r="AI10" s="34">
        <f>PXIL!J10</f>
        <v>0</v>
      </c>
      <c r="AJ10" s="34">
        <f>PXIL!P10</f>
        <v>0</v>
      </c>
      <c r="AK10" s="34">
        <f>RTM_IEX!J10</f>
        <v>26.12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8.2055430000000005</v>
      </c>
      <c r="E11">
        <f>GT_NG!T11</f>
        <v>11.118682566723454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29.997982922073557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771.92597103850653</v>
      </c>
      <c r="P11" s="36">
        <v>75.407128988045386</v>
      </c>
      <c r="Q11" s="36">
        <v>26.770000000000003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435.37999999999994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175.21</v>
      </c>
      <c r="AB11" s="75">
        <f>-STOA!P11</f>
        <v>0</v>
      </c>
      <c r="AC11">
        <f t="shared" si="0"/>
        <v>13.89314059152893</v>
      </c>
      <c r="AD11">
        <f t="shared" si="1"/>
        <v>1640.05216792382</v>
      </c>
      <c r="AE11">
        <f>'IDT-1'!F11</f>
        <v>0</v>
      </c>
      <c r="AF11" s="24"/>
      <c r="AG11">
        <f t="shared" si="2"/>
        <v>1640.05216792382</v>
      </c>
      <c r="AI11" s="34">
        <f>PXIL!J11</f>
        <v>0</v>
      </c>
      <c r="AJ11" s="34">
        <f>PXIL!P11</f>
        <v>0</v>
      </c>
      <c r="AK11" s="34">
        <f>RTM_IEX!J11</f>
        <v>20.32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8.2055430000000005</v>
      </c>
      <c r="E12">
        <f>GT_NG!T12</f>
        <v>10.849751824817519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29.997982922073557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719.88011412609262</v>
      </c>
      <c r="P12" s="36">
        <v>75.407128988045386</v>
      </c>
      <c r="Q12" s="36">
        <v>26.770000000000003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435.37999999999994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175.21</v>
      </c>
      <c r="AB12" s="75">
        <f>-STOA!P12</f>
        <v>0</v>
      </c>
      <c r="AC12">
        <f t="shared" si="0"/>
        <v>13.486204375232644</v>
      </c>
      <c r="AD12">
        <f t="shared" si="1"/>
        <v>1592.0143164857966</v>
      </c>
      <c r="AE12">
        <f>'IDT-1'!F12</f>
        <v>0</v>
      </c>
      <c r="AF12" s="24"/>
      <c r="AG12">
        <f t="shared" si="2"/>
        <v>1592.0143164857966</v>
      </c>
      <c r="AI12" s="34">
        <f>PXIL!J12</f>
        <v>0</v>
      </c>
      <c r="AJ12" s="34">
        <f>PXIL!P12</f>
        <v>0</v>
      </c>
      <c r="AK12" s="34">
        <f>RTM_IEX!J12</f>
        <v>24.19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8.2055430000000005</v>
      </c>
      <c r="E13">
        <f>GT_NG!T13</f>
        <v>10.849751824817519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29.997982922073557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711.43520721335346</v>
      </c>
      <c r="P13" s="36">
        <v>75.407128988045386</v>
      </c>
      <c r="Q13" s="36">
        <v>26.770000000000003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435.20999999999992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175.21</v>
      </c>
      <c r="AB13" s="75">
        <f>-STOA!P13</f>
        <v>0</v>
      </c>
      <c r="AC13">
        <f t="shared" si="0"/>
        <v>13.243151157165634</v>
      </c>
      <c r="AD13">
        <f t="shared" si="1"/>
        <v>1563.3224627911243</v>
      </c>
      <c r="AE13">
        <f>'IDT-1'!F13</f>
        <v>0</v>
      </c>
      <c r="AF13" s="24"/>
      <c r="AG13">
        <f t="shared" si="2"/>
        <v>1563.3224627911243</v>
      </c>
      <c r="AI13" s="34">
        <f>PXIL!J13</f>
        <v>0</v>
      </c>
      <c r="AJ13" s="34">
        <f>PXIL!P13</f>
        <v>0</v>
      </c>
      <c r="AK13" s="34">
        <f>RTM_IEX!J13</f>
        <v>3.87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8.2055430000000005</v>
      </c>
      <c r="E14">
        <f>GT_NG!T14</f>
        <v>10.849751824817519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29.997982922073557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686.22829037552231</v>
      </c>
      <c r="P14" s="36">
        <v>75.407128988045386</v>
      </c>
      <c r="Q14" s="36">
        <v>26.770000000000003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434.87999999999994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175.21</v>
      </c>
      <c r="AB14" s="75">
        <f>-STOA!P14</f>
        <v>0</v>
      </c>
      <c r="AC14">
        <f t="shared" si="0"/>
        <v>13.028641055727851</v>
      </c>
      <c r="AD14">
        <f t="shared" si="1"/>
        <v>1538.0000560547307</v>
      </c>
      <c r="AE14">
        <f>'IDT-1'!F14</f>
        <v>0</v>
      </c>
      <c r="AF14" s="24"/>
      <c r="AG14">
        <f t="shared" si="2"/>
        <v>1538.0000560547307</v>
      </c>
      <c r="AI14" s="34">
        <f>PXIL!J14</f>
        <v>0</v>
      </c>
      <c r="AJ14" s="34">
        <f>PXIL!P14</f>
        <v>0</v>
      </c>
      <c r="AK14" s="34">
        <f>RTM_IEX!J14</f>
        <v>3.87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8.2055430000000005</v>
      </c>
      <c r="E15">
        <f>GT_NG!T15</f>
        <v>10.533453561767359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29.997982922073557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661.10254328212761</v>
      </c>
      <c r="P15" s="36">
        <v>75.407128988045386</v>
      </c>
      <c r="Q15" s="36">
        <v>26.770000000000003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434.39999999999992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175.12</v>
      </c>
      <c r="AB15" s="75">
        <f>-STOA!P15</f>
        <v>0</v>
      </c>
      <c r="AC15">
        <f t="shared" si="0"/>
        <v>12.777631874733716</v>
      </c>
      <c r="AD15">
        <f t="shared" si="1"/>
        <v>1508.3690198792801</v>
      </c>
      <c r="AE15">
        <f>'IDT-1'!F15</f>
        <v>0</v>
      </c>
      <c r="AF15" s="24"/>
      <c r="AG15">
        <f t="shared" si="2"/>
        <v>1508.3690198792801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8.2055430000000005</v>
      </c>
      <c r="E16">
        <f>GT_NG!T16</f>
        <v>10.533453561767359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29.997982922073557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641.06535978383317</v>
      </c>
      <c r="P16" s="36">
        <v>75.407128988045386</v>
      </c>
      <c r="Q16" s="36">
        <v>26.770000000000003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434.23999999999995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175.12</v>
      </c>
      <c r="AB16" s="75">
        <f>-STOA!P16</f>
        <v>0</v>
      </c>
      <c r="AC16">
        <f t="shared" si="0"/>
        <v>12.607975533348041</v>
      </c>
      <c r="AD16">
        <f t="shared" si="1"/>
        <v>1488.3414927223712</v>
      </c>
      <c r="AE16">
        <f>'IDT-1'!F16</f>
        <v>0</v>
      </c>
      <c r="AF16" s="24"/>
      <c r="AG16">
        <f t="shared" si="2"/>
        <v>1488.3414927223712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8.2055430000000005</v>
      </c>
      <c r="E17">
        <f>GT_NG!T17</f>
        <v>10.533453561767359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29.997982922073557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621.15996124735466</v>
      </c>
      <c r="P17" s="36">
        <v>75.407128988045386</v>
      </c>
      <c r="Q17" s="36">
        <v>26.770000000000003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433.89999999999992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175.12</v>
      </c>
      <c r="AB17" s="75">
        <f>-STOA!P17</f>
        <v>0</v>
      </c>
      <c r="AC17">
        <f t="shared" si="0"/>
        <v>12.437914185641624</v>
      </c>
      <c r="AD17">
        <f t="shared" si="1"/>
        <v>1468.2661555335994</v>
      </c>
      <c r="AE17">
        <f>'IDT-1'!F17</f>
        <v>0</v>
      </c>
      <c r="AF17" s="24"/>
      <c r="AG17">
        <f t="shared" si="2"/>
        <v>1468.2661555335994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8.2055430000000005</v>
      </c>
      <c r="E18">
        <f>GT_NG!T18</f>
        <v>10.533453561767359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29.997982922073557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607.33448193135473</v>
      </c>
      <c r="P18" s="36">
        <v>75.407128988045386</v>
      </c>
      <c r="Q18" s="36">
        <v>26.770000000000003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433.73999999999995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175.12</v>
      </c>
      <c r="AB18" s="75">
        <f>-STOA!P18</f>
        <v>0</v>
      </c>
      <c r="AC18">
        <f t="shared" si="0"/>
        <v>12.320436159387222</v>
      </c>
      <c r="AD18">
        <f t="shared" si="1"/>
        <v>1454.3981542438535</v>
      </c>
      <c r="AE18">
        <f>'IDT-1'!F18</f>
        <v>0</v>
      </c>
      <c r="AF18" s="24"/>
      <c r="AG18">
        <f t="shared" si="2"/>
        <v>1454.3981542438535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8.2055430000000005</v>
      </c>
      <c r="E19">
        <f>GT_NG!T19</f>
        <v>10.533453561767359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29.997982922073557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572.14569461140638</v>
      </c>
      <c r="P19" s="36">
        <v>76.057104241224408</v>
      </c>
      <c r="Q19" s="36">
        <v>26.770000000000003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433.2999999999999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174.93</v>
      </c>
      <c r="AB19" s="75">
        <f>-STOA!P19</f>
        <v>0</v>
      </c>
      <c r="AC19">
        <f t="shared" si="0"/>
        <v>12.171262138026361</v>
      </c>
      <c r="AD19">
        <f t="shared" si="1"/>
        <v>1436.7885161984454</v>
      </c>
      <c r="AE19">
        <f>'IDT-1'!F19</f>
        <v>0</v>
      </c>
      <c r="AF19" s="24"/>
      <c r="AG19">
        <f t="shared" si="2"/>
        <v>1436.7885161984454</v>
      </c>
      <c r="AI19" s="34">
        <f>PXIL!J19</f>
        <v>0</v>
      </c>
      <c r="AJ19" s="34">
        <f>PXIL!P19</f>
        <v>0</v>
      </c>
      <c r="AK19" s="34">
        <f>RTM_IEX!J19</f>
        <v>17.41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8.2055430000000005</v>
      </c>
      <c r="E20">
        <f>GT_NG!T20</f>
        <v>10.533453561767359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29.997982922073557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572.14381222195095</v>
      </c>
      <c r="P20" s="36">
        <v>77.947032285083367</v>
      </c>
      <c r="Q20" s="36">
        <v>26.899999999999995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433.12999999999988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174.93</v>
      </c>
      <c r="AB20" s="75">
        <f>-STOA!P20</f>
        <v>0</v>
      </c>
      <c r="AC20">
        <f t="shared" si="0"/>
        <v>12.074426352422906</v>
      </c>
      <c r="AD20">
        <f t="shared" si="1"/>
        <v>1417.323397638452</v>
      </c>
      <c r="AE20">
        <f>'IDT-1'!F20</f>
        <v>0</v>
      </c>
      <c r="AF20" s="24"/>
      <c r="AG20">
        <f t="shared" si="2"/>
        <v>1417.323397638452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8.2055430000000005</v>
      </c>
      <c r="E21">
        <f>GT_NG!T21</f>
        <v>10.533453561767359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29.997982922073557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572.33392795404086</v>
      </c>
      <c r="P21" s="36">
        <v>75.406760042964549</v>
      </c>
      <c r="Q21" s="36">
        <v>26.899999999999995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399.46999999999991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174.93</v>
      </c>
      <c r="AB21" s="75">
        <f>-STOA!P21</f>
        <v>0</v>
      </c>
      <c r="AC21">
        <f t="shared" si="0"/>
        <v>11.794924406839106</v>
      </c>
      <c r="AD21">
        <f t="shared" si="1"/>
        <v>1392.3627430740071</v>
      </c>
      <c r="AE21">
        <f>'IDT-1'!F21</f>
        <v>0</v>
      </c>
      <c r="AF21" s="24"/>
      <c r="AG21">
        <f t="shared" si="2"/>
        <v>1392.3627430740071</v>
      </c>
      <c r="AI21" s="34">
        <f>PXIL!J21</f>
        <v>0</v>
      </c>
      <c r="AJ21" s="34">
        <f>PXIL!P21</f>
        <v>0</v>
      </c>
      <c r="AK21" s="34">
        <f>RTM_IEX!J21</f>
        <v>6.77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8.2055430000000005</v>
      </c>
      <c r="E22">
        <f>GT_NG!T22</f>
        <v>10.533453561767359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29.997982922073557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572.33393671614874</v>
      </c>
      <c r="P22" s="36">
        <v>75.406760042964549</v>
      </c>
      <c r="Q22" s="36">
        <v>26.899999999999995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380.49999999999994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174.93</v>
      </c>
      <c r="AB22" s="75">
        <f>-STOA!P22</f>
        <v>0</v>
      </c>
      <c r="AC22">
        <f t="shared" si="0"/>
        <v>11.659936480440813</v>
      </c>
      <c r="AD22">
        <f t="shared" si="1"/>
        <v>1376.4277397625133</v>
      </c>
      <c r="AE22">
        <f>'IDT-1'!F22</f>
        <v>0</v>
      </c>
      <c r="AF22" s="24"/>
      <c r="AG22">
        <f t="shared" si="2"/>
        <v>1376.4277397625133</v>
      </c>
      <c r="AI22" s="34">
        <f>PXIL!J22</f>
        <v>0</v>
      </c>
      <c r="AJ22" s="34">
        <f>PXIL!P22</f>
        <v>0</v>
      </c>
      <c r="AK22" s="34">
        <f>RTM_IEX!J22</f>
        <v>9.67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8.2055430000000005</v>
      </c>
      <c r="E23">
        <f>GT_NG!T23</f>
        <v>10.533453561767359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29.997982922073557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574.439491388688</v>
      </c>
      <c r="P23" s="36">
        <v>75.407128988045386</v>
      </c>
      <c r="Q23" s="36">
        <v>7.740000000000002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378.82999999999993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174.74</v>
      </c>
      <c r="AB23" s="75">
        <f>-STOA!P23</f>
        <v>0</v>
      </c>
      <c r="AC23">
        <f t="shared" si="0"/>
        <v>11.517354238828823</v>
      </c>
      <c r="AD23">
        <f t="shared" si="1"/>
        <v>1359.5962456217453</v>
      </c>
      <c r="AE23">
        <f>'IDT-1'!F23</f>
        <v>0</v>
      </c>
      <c r="AF23" s="24"/>
      <c r="AG23">
        <f t="shared" si="2"/>
        <v>1359.5962456217453</v>
      </c>
      <c r="AI23" s="34">
        <f>PXIL!J23</f>
        <v>0</v>
      </c>
      <c r="AJ23" s="34">
        <f>PXIL!P23</f>
        <v>0</v>
      </c>
      <c r="AK23" s="34">
        <f>RTM_IEX!J23</f>
        <v>11.61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8.2055430000000005</v>
      </c>
      <c r="E24">
        <f>GT_NG!T24</f>
        <v>10.533453561767359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69.607460045245574</v>
      </c>
      <c r="J24">
        <f>Bawana_RLNG!T24</f>
        <v>0</v>
      </c>
      <c r="K24">
        <f>Bawana_Spot!T24</f>
        <v>29.997982922073557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577.3009666245066</v>
      </c>
      <c r="P24" s="36">
        <v>75.406950173906012</v>
      </c>
      <c r="Q24" s="36">
        <v>7.74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378.66999999999996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174.74</v>
      </c>
      <c r="AB24" s="75">
        <f>-STOA!P24</f>
        <v>0</v>
      </c>
      <c r="AC24">
        <f t="shared" si="0"/>
        <v>11.442499793150992</v>
      </c>
      <c r="AD24">
        <f t="shared" si="1"/>
        <v>1350.759856534348</v>
      </c>
      <c r="AE24">
        <f>'IDT-1'!F24</f>
        <v>0</v>
      </c>
      <c r="AF24" s="24"/>
      <c r="AG24">
        <f t="shared" si="2"/>
        <v>1350.759856534348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8.2055430000000005</v>
      </c>
      <c r="E25">
        <f>GT_NG!T25</f>
        <v>10.533453561767359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69.607460045245574</v>
      </c>
      <c r="J25">
        <f>Bawana_RLNG!T25</f>
        <v>0</v>
      </c>
      <c r="K25">
        <f>Bawana_Spot!T25</f>
        <v>29.997982922073557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629.45244878590233</v>
      </c>
      <c r="P25" s="36">
        <v>75.406950173906012</v>
      </c>
      <c r="Q25" s="36">
        <v>7.74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378.50974699999995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-28</v>
      </c>
      <c r="AA25" s="75">
        <f>STOA!J25</f>
        <v>174.74</v>
      </c>
      <c r="AB25" s="75">
        <f>-STOA!P25</f>
        <v>0</v>
      </c>
      <c r="AC25">
        <f t="shared" si="0"/>
        <v>12.412909054774726</v>
      </c>
      <c r="AD25">
        <f t="shared" si="1"/>
        <v>1338.7806764341201</v>
      </c>
      <c r="AE25">
        <f>'IDT-1'!F25</f>
        <v>0</v>
      </c>
      <c r="AF25" s="24"/>
      <c r="AG25">
        <f t="shared" si="2"/>
        <v>1338.7806764341201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8.2055430000000005</v>
      </c>
      <c r="E26">
        <f>GT_NG!T26</f>
        <v>10.533453561767359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69.607460045245574</v>
      </c>
      <c r="J26">
        <f>Bawana_RLNG!T26</f>
        <v>0</v>
      </c>
      <c r="K26">
        <f>Bawana_Spot!T26</f>
        <v>29.997982922073557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724.60564570176768</v>
      </c>
      <c r="P26" s="36">
        <v>38.69800905442947</v>
      </c>
      <c r="Q26" s="36">
        <v>7.74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398.88876099999987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-65</v>
      </c>
      <c r="AA26" s="75">
        <f>STOA!J26</f>
        <v>174.74</v>
      </c>
      <c r="AB26" s="75">
        <f>-STOA!P26</f>
        <v>0</v>
      </c>
      <c r="AC26">
        <f t="shared" si="0"/>
        <v>13.845899874029298</v>
      </c>
      <c r="AD26">
        <f t="shared" si="1"/>
        <v>1325.1709554112542</v>
      </c>
      <c r="AE26">
        <f>'IDT-1'!F26</f>
        <v>0</v>
      </c>
      <c r="AF26" s="24"/>
      <c r="AG26">
        <f t="shared" si="2"/>
        <v>1325.1709554112542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-89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8.2055430000000005</v>
      </c>
      <c r="E27">
        <f>GT_NG!T27</f>
        <v>10.849751824817519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69.607460045245574</v>
      </c>
      <c r="J27">
        <f>Bawana_RLNG!T27</f>
        <v>0</v>
      </c>
      <c r="K27">
        <f>Bawana_Spot!T27</f>
        <v>29.997982922073557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831.03036340406243</v>
      </c>
      <c r="P27" s="36">
        <v>75.407128988045386</v>
      </c>
      <c r="Q27" s="36">
        <v>18.46</v>
      </c>
      <c r="R27" s="38">
        <v>0.19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434.56689599999999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-378</v>
      </c>
      <c r="AA27" s="75">
        <f>STOA!J27</f>
        <v>174.56</v>
      </c>
      <c r="AB27" s="75">
        <f>-STOA!P27</f>
        <v>0</v>
      </c>
      <c r="AC27">
        <f t="shared" si="0"/>
        <v>17.736660679955719</v>
      </c>
      <c r="AD27">
        <f t="shared" si="1"/>
        <v>1334.5684655042887</v>
      </c>
      <c r="AE27">
        <f>'IDT-1'!F27</f>
        <v>0</v>
      </c>
      <c r="AF27" s="24"/>
      <c r="AG27">
        <f t="shared" si="2"/>
        <v>1334.5684655042887</v>
      </c>
      <c r="AI27" s="34">
        <f>PXIL!J27</f>
        <v>0</v>
      </c>
      <c r="AJ27" s="34">
        <f>PXIL!P27</f>
        <v>0</v>
      </c>
      <c r="AK27" s="34">
        <f>RTM_IEX!J27</f>
        <v>46.43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8.2055430000000005</v>
      </c>
      <c r="E28">
        <f>GT_NG!T28</f>
        <v>10.849751824817519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69.607460045245574</v>
      </c>
      <c r="J28">
        <f>Bawana_RLNG!T28</f>
        <v>0</v>
      </c>
      <c r="K28">
        <f>Bawana_Spot!T28</f>
        <v>29.997982922073557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831.97507031375096</v>
      </c>
      <c r="P28" s="36">
        <v>67.177128937134071</v>
      </c>
      <c r="Q28" s="36">
        <v>18.46</v>
      </c>
      <c r="R28" s="38">
        <v>1.27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438.23861199999999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-380</v>
      </c>
      <c r="AA28" s="75">
        <f>STOA!J28</f>
        <v>174.56</v>
      </c>
      <c r="AB28" s="75">
        <f>-STOA!P28</f>
        <v>0</v>
      </c>
      <c r="AC28">
        <f t="shared" si="0"/>
        <v>17.676040947419224</v>
      </c>
      <c r="AD28">
        <f t="shared" si="1"/>
        <v>1323.3955080956023</v>
      </c>
      <c r="AE28">
        <f>'IDT-1'!F28</f>
        <v>0</v>
      </c>
      <c r="AF28" s="24"/>
      <c r="AG28">
        <f t="shared" si="2"/>
        <v>1323.3955080956023</v>
      </c>
      <c r="AI28" s="34">
        <f>PXIL!J28</f>
        <v>0</v>
      </c>
      <c r="AJ28" s="34">
        <f>PXIL!P28</f>
        <v>0</v>
      </c>
      <c r="AK28" s="34">
        <f>RTM_IEX!J28</f>
        <v>38.69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8.2055430000000005</v>
      </c>
      <c r="E29">
        <f>GT_NG!T29</f>
        <v>10.849751824817519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69.607460045245574</v>
      </c>
      <c r="J29">
        <f>Bawana_RLNG!T29</f>
        <v>0</v>
      </c>
      <c r="K29">
        <f>Bawana_Spot!T29</f>
        <v>29.997982922073557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754.58812876539696</v>
      </c>
      <c r="P29" s="36">
        <v>38.698287231688433</v>
      </c>
      <c r="Q29" s="36">
        <v>7.74</v>
      </c>
      <c r="R29" s="38">
        <v>11.520000000000001</v>
      </c>
      <c r="S29" s="38">
        <v>0</v>
      </c>
      <c r="T29" s="37">
        <f>SUMPRODUCT(LTA!J29:AN29,LTA!J$101:AN$101,LTA!J$105:AN$105)</f>
        <v>5.27</v>
      </c>
      <c r="U29" s="37">
        <f>SUMPRODUCT(LTA!J29:AN29,LTA!J$102:AN$102,LTA!J$105:AN$105)</f>
        <v>429.46629299999995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-213.3</v>
      </c>
      <c r="AA29" s="75">
        <f>STOA!J29</f>
        <v>174.56</v>
      </c>
      <c r="AB29" s="75">
        <f>-STOA!P29</f>
        <v>0</v>
      </c>
      <c r="AC29">
        <f t="shared" si="0"/>
        <v>15.126194261621636</v>
      </c>
      <c r="AD29">
        <f t="shared" si="1"/>
        <v>1327.0772525276004</v>
      </c>
      <c r="AE29">
        <f>'IDT-1'!F29</f>
        <v>0</v>
      </c>
      <c r="AF29" s="24"/>
      <c r="AG29">
        <f t="shared" si="2"/>
        <v>1327.0772525276004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8.2055430000000005</v>
      </c>
      <c r="E30">
        <f>GT_NG!T30</f>
        <v>10.849751824817519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69.607460045245574</v>
      </c>
      <c r="J30">
        <f>Bawana_RLNG!T30</f>
        <v>0</v>
      </c>
      <c r="K30">
        <f>Bawana_Spot!T30</f>
        <v>29.997982922073557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692.86466976225609</v>
      </c>
      <c r="P30" s="36">
        <v>38.698287231688433</v>
      </c>
      <c r="Q30" s="36">
        <v>7.74</v>
      </c>
      <c r="R30" s="38">
        <v>13.857482288828338</v>
      </c>
      <c r="S30" s="38">
        <v>0</v>
      </c>
      <c r="T30" s="37">
        <f>SUMPRODUCT(LTA!J30:AN30,LTA!J$101:AN$101,LTA!J$105:AN$105)</f>
        <v>8.7200000000000006</v>
      </c>
      <c r="U30" s="37">
        <f>SUMPRODUCT(LTA!J30:AN30,LTA!J$102:AN$102,LTA!J$105:AN$105)</f>
        <v>427.14513199999999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-144</v>
      </c>
      <c r="AA30" s="75">
        <f>STOA!J30</f>
        <v>174.56</v>
      </c>
      <c r="AB30" s="75">
        <f>-STOA!P30</f>
        <v>0</v>
      </c>
      <c r="AC30">
        <f t="shared" si="0"/>
        <v>14.159908124910158</v>
      </c>
      <c r="AD30">
        <f t="shared" si="1"/>
        <v>1326.0864009499994</v>
      </c>
      <c r="AE30">
        <f>'IDT-1'!F30</f>
        <v>0</v>
      </c>
      <c r="AF30" s="24"/>
      <c r="AG30">
        <f t="shared" si="2"/>
        <v>1326.0864009499994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-28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8.2055430000000005</v>
      </c>
      <c r="E31">
        <f>GT_NG!T31</f>
        <v>11.118682566723454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69.607460045245574</v>
      </c>
      <c r="J31">
        <f>Bawana_RLNG!T31</f>
        <v>0</v>
      </c>
      <c r="K31">
        <f>Bawana_Spot!T31</f>
        <v>29.997982922073557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606.78925461577705</v>
      </c>
      <c r="P31" s="36">
        <v>75.406267940215784</v>
      </c>
      <c r="Q31" s="36">
        <v>24.485781223083549</v>
      </c>
      <c r="R31" s="38">
        <v>16.97</v>
      </c>
      <c r="S31" s="38">
        <v>0</v>
      </c>
      <c r="T31" s="37">
        <f>SUMPRODUCT(LTA!J31:AN31,LTA!J$101:AN$101,LTA!J$105:AN$105)</f>
        <v>12.25</v>
      </c>
      <c r="U31" s="37">
        <f>SUMPRODUCT(LTA!J31:AN31,LTA!J$102:AN$102,LTA!J$105:AN$105)</f>
        <v>427.59538199999997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-175</v>
      </c>
      <c r="AA31" s="75">
        <f>STOA!J31</f>
        <v>181.93</v>
      </c>
      <c r="AB31" s="75">
        <f>-STOA!P31</f>
        <v>0</v>
      </c>
      <c r="AC31">
        <f t="shared" si="0"/>
        <v>14.179055659408899</v>
      </c>
      <c r="AD31">
        <f t="shared" si="1"/>
        <v>1288.1772986537101</v>
      </c>
      <c r="AE31">
        <f>'IDT-1'!F31</f>
        <v>0</v>
      </c>
      <c r="AF31" s="24"/>
      <c r="AG31">
        <f t="shared" si="2"/>
        <v>1288.1772986537101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8.2055430000000005</v>
      </c>
      <c r="E32">
        <f>GT_NG!T32</f>
        <v>11.118682566723454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69.607460045245574</v>
      </c>
      <c r="J32">
        <f>Bawana_RLNG!T32</f>
        <v>0</v>
      </c>
      <c r="K32">
        <f>Bawana_Spot!T32</f>
        <v>29.997982922073557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607.67658293514944</v>
      </c>
      <c r="P32" s="36">
        <v>75.406267940215784</v>
      </c>
      <c r="Q32" s="36">
        <v>26.77</v>
      </c>
      <c r="R32" s="38">
        <v>19.199999999999996</v>
      </c>
      <c r="S32" s="38">
        <v>0</v>
      </c>
      <c r="T32" s="37">
        <f>SUMPRODUCT(LTA!J32:AN32,LTA!J$101:AN$101,LTA!J$105:AN$105)</f>
        <v>18.02</v>
      </c>
      <c r="U32" s="37">
        <f>SUMPRODUCT(LTA!J32:AN32,LTA!J$102:AN$102,LTA!J$105:AN$105)</f>
        <v>426.78615099999996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-196</v>
      </c>
      <c r="AA32" s="75">
        <f>STOA!J32</f>
        <v>181.93</v>
      </c>
      <c r="AB32" s="75">
        <f>-STOA!P32</f>
        <v>0</v>
      </c>
      <c r="AC32">
        <f t="shared" si="0"/>
        <v>14.393166480491063</v>
      </c>
      <c r="AD32">
        <f t="shared" si="1"/>
        <v>1283.3255039289168</v>
      </c>
      <c r="AE32">
        <f>'IDT-1'!F32</f>
        <v>0</v>
      </c>
      <c r="AF32" s="24"/>
      <c r="AG32">
        <f t="shared" si="2"/>
        <v>1283.3255039289168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-11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8.2055430000000005</v>
      </c>
      <c r="E33">
        <f>GT_NG!T33</f>
        <v>11.118682566723454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29.997982922073557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602.23699821129799</v>
      </c>
      <c r="P33" s="36">
        <v>75.406267940215784</v>
      </c>
      <c r="Q33" s="36">
        <v>26.77</v>
      </c>
      <c r="R33" s="38">
        <v>20.199999999999996</v>
      </c>
      <c r="S33" s="38">
        <v>0</v>
      </c>
      <c r="T33" s="37">
        <f>SUMPRODUCT(LTA!J33:AN33,LTA!J$101:AN$101,LTA!J$105:AN$105)</f>
        <v>26.1</v>
      </c>
      <c r="U33" s="37">
        <f>SUMPRODUCT(LTA!J33:AN33,LTA!J$102:AN$102,LTA!J$105:AN$105)</f>
        <v>424.90070200000002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-217</v>
      </c>
      <c r="AA33" s="75">
        <f>STOA!J33</f>
        <v>181.93</v>
      </c>
      <c r="AB33" s="75">
        <f>-STOA!P33</f>
        <v>0</v>
      </c>
      <c r="AC33">
        <f t="shared" si="0"/>
        <v>14.534996898703984</v>
      </c>
      <c r="AD33">
        <f t="shared" si="1"/>
        <v>1269.9411797416069</v>
      </c>
      <c r="AE33">
        <f>'IDT-1'!F33</f>
        <v>0</v>
      </c>
      <c r="AF33" s="24"/>
      <c r="AG33">
        <f t="shared" si="2"/>
        <v>1269.9411797416069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8.2055430000000005</v>
      </c>
      <c r="E34">
        <f>GT_NG!T34</f>
        <v>11.118682566723454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29.997982922073557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571.3080824146349</v>
      </c>
      <c r="P34" s="36">
        <v>22.76</v>
      </c>
      <c r="Q34" s="36">
        <v>11.209999999999999</v>
      </c>
      <c r="R34" s="38">
        <v>20.199999999999996</v>
      </c>
      <c r="S34" s="38">
        <v>0</v>
      </c>
      <c r="T34" s="37">
        <f>SUMPRODUCT(LTA!J34:AN34,LTA!J$101:AN$101,LTA!J$105:AN$105)</f>
        <v>36.03</v>
      </c>
      <c r="U34" s="37">
        <f>SUMPRODUCT(LTA!J34:AN34,LTA!J$102:AN$102,LTA!J$105:AN$105)</f>
        <v>387.22930099999996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-42</v>
      </c>
      <c r="AA34" s="75">
        <f>STOA!J34</f>
        <v>181.93</v>
      </c>
      <c r="AB34" s="75">
        <f>-STOA!P34</f>
        <v>0</v>
      </c>
      <c r="AC34">
        <f t="shared" si="0"/>
        <v>12.55434855262618</v>
      </c>
      <c r="AD34">
        <f t="shared" si="1"/>
        <v>1253.0452433508058</v>
      </c>
      <c r="AE34">
        <f>'IDT-1'!F34</f>
        <v>0</v>
      </c>
      <c r="AF34" s="24"/>
      <c r="AG34">
        <f t="shared" si="2"/>
        <v>1253.0452433508058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-72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8.2055430000000005</v>
      </c>
      <c r="E35">
        <f>GT_NG!T35</f>
        <v>11.118682566723454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29.997982922073557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575.21982538163911</v>
      </c>
      <c r="P35" s="36">
        <v>19.59</v>
      </c>
      <c r="Q35" s="36">
        <v>7.7399999999999984</v>
      </c>
      <c r="R35" s="38">
        <v>20.199999999999996</v>
      </c>
      <c r="S35" s="38">
        <v>0</v>
      </c>
      <c r="T35" s="37">
        <f>SUMPRODUCT(LTA!J35:AN35,LTA!J$101:AN$101,LTA!J$105:AN$105)</f>
        <v>45.269999999999996</v>
      </c>
      <c r="U35" s="37">
        <f>SUMPRODUCT(LTA!J35:AN35,LTA!J$102:AN$102,LTA!J$105:AN$105)</f>
        <v>354.989418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-42</v>
      </c>
      <c r="AA35" s="75">
        <f>STOA!J35</f>
        <v>181.93</v>
      </c>
      <c r="AB35" s="75">
        <f>-STOA!P35</f>
        <v>0</v>
      </c>
      <c r="AC35">
        <f t="shared" si="0"/>
        <v>12.084097444602344</v>
      </c>
      <c r="AD35">
        <f t="shared" si="1"/>
        <v>1257.7873544258339</v>
      </c>
      <c r="AE35">
        <f>'IDT-1'!F35</f>
        <v>0</v>
      </c>
      <c r="AF35" s="24"/>
      <c r="AG35">
        <f t="shared" si="2"/>
        <v>1257.7873544258339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-42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8.2055430000000005</v>
      </c>
      <c r="E36">
        <f>GT_NG!T36</f>
        <v>11.118682566723454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29.997982922073557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549.2227454460002</v>
      </c>
      <c r="P36" s="36">
        <v>19.57</v>
      </c>
      <c r="Q36" s="36">
        <v>7.7399999999999984</v>
      </c>
      <c r="R36" s="38">
        <v>22.2</v>
      </c>
      <c r="S36" s="38">
        <v>0</v>
      </c>
      <c r="T36" s="37">
        <f>SUMPRODUCT(LTA!J36:AN36,LTA!J$101:AN$101,LTA!J$105:AN$105)</f>
        <v>53.41</v>
      </c>
      <c r="U36" s="37">
        <f>SUMPRODUCT(LTA!J36:AN36,LTA!J$102:AN$102,LTA!J$105:AN$105)</f>
        <v>318.20408899999995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181.93</v>
      </c>
      <c r="AB36" s="75">
        <f>-STOA!P36</f>
        <v>0</v>
      </c>
      <c r="AC36">
        <f t="shared" si="0"/>
        <v>11.167348376949191</v>
      </c>
      <c r="AD36">
        <f t="shared" si="1"/>
        <v>1262.0416945578481</v>
      </c>
      <c r="AE36">
        <f>'IDT-1'!F36</f>
        <v>0</v>
      </c>
      <c r="AF36" s="24"/>
      <c r="AG36">
        <f t="shared" si="2"/>
        <v>1262.0416945578481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-28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8.2055430000000005</v>
      </c>
      <c r="E37">
        <f>GT_NG!T37</f>
        <v>11.118682566723454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29.997982922073557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548.27807912058722</v>
      </c>
      <c r="P37" s="36">
        <v>19.541756562387633</v>
      </c>
      <c r="Q37" s="36">
        <v>7.7399999999999984</v>
      </c>
      <c r="R37" s="38">
        <v>22.2</v>
      </c>
      <c r="S37" s="38">
        <v>0</v>
      </c>
      <c r="T37" s="37">
        <f>SUMPRODUCT(LTA!J37:AN37,LTA!J$101:AN$101,LTA!J$105:AN$105)</f>
        <v>60.59</v>
      </c>
      <c r="U37" s="37">
        <f>SUMPRODUCT(LTA!J37:AN37,LTA!J$102:AN$102,LTA!J$105:AN$105)</f>
        <v>321.53777399999996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181.93</v>
      </c>
      <c r="AB37" s="75">
        <f>-STOA!P37</f>
        <v>0</v>
      </c>
      <c r="AC37">
        <f t="shared" si="0"/>
        <v>11.281375519839333</v>
      </c>
      <c r="AD37">
        <f t="shared" si="1"/>
        <v>1267.4684426519327</v>
      </c>
      <c r="AE37">
        <f>'IDT-1'!F37</f>
        <v>0</v>
      </c>
      <c r="AF37" s="24"/>
      <c r="AG37">
        <f t="shared" si="2"/>
        <v>1267.4684426519327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8.2055430000000005</v>
      </c>
      <c r="E38">
        <f>GT_NG!T38</f>
        <v>11.118682566723454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29.997982922073557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548.27807912058722</v>
      </c>
      <c r="P38" s="36">
        <v>19.541756562387633</v>
      </c>
      <c r="Q38" s="36">
        <v>7.7399999999999984</v>
      </c>
      <c r="R38" s="38">
        <v>22.2</v>
      </c>
      <c r="S38" s="38">
        <v>0</v>
      </c>
      <c r="T38" s="37">
        <f>SUMPRODUCT(LTA!J38:AN38,LTA!J$101:AN$101,LTA!J$105:AN$105)</f>
        <v>69.680000000000007</v>
      </c>
      <c r="U38" s="37">
        <f>SUMPRODUCT(LTA!J38:AN38,LTA!J$102:AN$102,LTA!J$105:AN$105)</f>
        <v>329.49272399999995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181.93</v>
      </c>
      <c r="AB38" s="75">
        <f>-STOA!P38</f>
        <v>0</v>
      </c>
      <c r="AC38">
        <f t="shared" si="0"/>
        <v>11.534678150262891</v>
      </c>
      <c r="AD38">
        <f t="shared" si="1"/>
        <v>1271.2600900215091</v>
      </c>
      <c r="AE38">
        <f>'IDT-1'!F38</f>
        <v>0</v>
      </c>
      <c r="AF38" s="24"/>
      <c r="AG38">
        <f t="shared" si="2"/>
        <v>1271.2600900215091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8.1212909999999994</v>
      </c>
      <c r="E39">
        <f>GT_NG!T39</f>
        <v>11.024985803520726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29.997982922073557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538.60488318413672</v>
      </c>
      <c r="P39" s="36">
        <v>19.350000000000001</v>
      </c>
      <c r="Q39" s="36">
        <v>7.7399999999999984</v>
      </c>
      <c r="R39" s="38">
        <v>22.2</v>
      </c>
      <c r="S39" s="38">
        <v>0</v>
      </c>
      <c r="T39" s="37">
        <f>SUMPRODUCT(LTA!J39:AN39,LTA!J$101:AN$101,LTA!J$105:AN$105)</f>
        <v>77.8</v>
      </c>
      <c r="U39" s="37">
        <f>SUMPRODUCT(LTA!J39:AN39,LTA!J$102:AN$102,LTA!J$105:AN$105)</f>
        <v>333.48654199999999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181.93</v>
      </c>
      <c r="AB39" s="75">
        <f>-STOA!P39</f>
        <v>0</v>
      </c>
      <c r="AC39">
        <f t="shared" si="0"/>
        <v>11.252099753241739</v>
      </c>
      <c r="AD39">
        <f t="shared" si="1"/>
        <v>1328.2835851564894</v>
      </c>
      <c r="AE39">
        <f>'IDT-1'!F39</f>
        <v>0</v>
      </c>
      <c r="AF39" s="24"/>
      <c r="AG39">
        <f t="shared" si="2"/>
        <v>1328.2835851564894</v>
      </c>
      <c r="AI39" s="34">
        <f>PXIL!J39</f>
        <v>0</v>
      </c>
      <c r="AJ39" s="34">
        <f>PXIL!P39</f>
        <v>0</v>
      </c>
      <c r="AK39" s="34">
        <f>RTM_IEX!J39</f>
        <v>9.67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8.1212909999999994</v>
      </c>
      <c r="E40">
        <f>GT_NG!T40</f>
        <v>11.024985803520726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29.997982922073557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561.73290942794142</v>
      </c>
      <c r="P40" s="36">
        <v>19.350000000000001</v>
      </c>
      <c r="Q40" s="36">
        <v>7.7399999999999984</v>
      </c>
      <c r="R40" s="38">
        <v>22.2</v>
      </c>
      <c r="S40" s="38">
        <v>0</v>
      </c>
      <c r="T40" s="37">
        <f>SUMPRODUCT(LTA!J40:AN40,LTA!J$101:AN$101,LTA!J$105:AN$105)</f>
        <v>85.86</v>
      </c>
      <c r="U40" s="37">
        <f>SUMPRODUCT(LTA!J40:AN40,LTA!J$102:AN$102,LTA!J$105:AN$105)</f>
        <v>340.37476799999996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181.93</v>
      </c>
      <c r="AB40" s="75">
        <f>-STOA!P40</f>
        <v>0</v>
      </c>
      <c r="AC40">
        <f t="shared" si="0"/>
        <v>11.571940272089698</v>
      </c>
      <c r="AD40">
        <f t="shared" si="1"/>
        <v>1366.0399968814461</v>
      </c>
      <c r="AE40">
        <f>'IDT-1'!F40</f>
        <v>0</v>
      </c>
      <c r="AF40" s="24"/>
      <c r="AG40">
        <f t="shared" si="2"/>
        <v>1366.0399968814461</v>
      </c>
      <c r="AI40" s="34">
        <f>PXIL!J40</f>
        <v>0</v>
      </c>
      <c r="AJ40" s="34">
        <f>PXIL!P40</f>
        <v>0</v>
      </c>
      <c r="AK40" s="34">
        <f>RTM_IEX!J40</f>
        <v>9.67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8.1212909999999994</v>
      </c>
      <c r="E41">
        <f>GT_NG!T41</f>
        <v>11.024985803520726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29.997982922073557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557.66304067359033</v>
      </c>
      <c r="P41" s="36">
        <v>19.350000000000001</v>
      </c>
      <c r="Q41" s="36">
        <v>7.7399999999999984</v>
      </c>
      <c r="R41" s="38">
        <v>22.2</v>
      </c>
      <c r="S41" s="38">
        <v>0</v>
      </c>
      <c r="T41" s="37">
        <f>SUMPRODUCT(LTA!J41:AN41,LTA!J$101:AN$101,LTA!J$105:AN$105)</f>
        <v>91.68</v>
      </c>
      <c r="U41" s="37">
        <f>SUMPRODUCT(LTA!J41:AN41,LTA!J$102:AN$102,LTA!J$105:AN$105)</f>
        <v>389.06512499999997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181.93</v>
      </c>
      <c r="AB41" s="75">
        <f>-STOA!P41</f>
        <v>0</v>
      </c>
      <c r="AC41">
        <f t="shared" si="0"/>
        <v>12.62135637335315</v>
      </c>
      <c r="AD41">
        <f t="shared" si="1"/>
        <v>1489.9210690258315</v>
      </c>
      <c r="AE41">
        <f>'IDT-1'!F41</f>
        <v>0</v>
      </c>
      <c r="AF41" s="24"/>
      <c r="AG41">
        <f t="shared" si="2"/>
        <v>1489.9210690258315</v>
      </c>
      <c r="AI41" s="34">
        <f>PXIL!J41</f>
        <v>0</v>
      </c>
      <c r="AJ41" s="34">
        <f>PXIL!P41</f>
        <v>0</v>
      </c>
      <c r="AK41" s="34">
        <f>RTM_IEX!J41</f>
        <v>84.16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8.1212909999999994</v>
      </c>
      <c r="E42">
        <f>GT_NG!T42</f>
        <v>11.024985803520726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29.997982922073557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557.25565278276815</v>
      </c>
      <c r="P42" s="36">
        <v>19.350000000000001</v>
      </c>
      <c r="Q42" s="36">
        <v>7.7399999999999984</v>
      </c>
      <c r="R42" s="38">
        <v>21.9</v>
      </c>
      <c r="S42" s="38">
        <v>0</v>
      </c>
      <c r="T42" s="37">
        <f>SUMPRODUCT(LTA!J42:AN42,LTA!J$101:AN$101,LTA!J$105:AN$105)</f>
        <v>99.52</v>
      </c>
      <c r="U42" s="37">
        <f>SUMPRODUCT(LTA!J42:AN42,LTA!J$102:AN$102,LTA!J$105:AN$105)</f>
        <v>433.28332499999993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181.93</v>
      </c>
      <c r="AB42" s="75">
        <f>-STOA!P42</f>
        <v>0</v>
      </c>
      <c r="AC42">
        <f t="shared" si="0"/>
        <v>12.995835195070244</v>
      </c>
      <c r="AD42">
        <f t="shared" si="1"/>
        <v>1534.1274023132924</v>
      </c>
      <c r="AE42">
        <f>'IDT-1'!F42</f>
        <v>0</v>
      </c>
      <c r="AF42" s="24"/>
      <c r="AG42">
        <f t="shared" si="2"/>
        <v>1534.1274023132924</v>
      </c>
      <c r="AI42" s="34">
        <f>PXIL!J42</f>
        <v>0</v>
      </c>
      <c r="AJ42" s="34">
        <f>PXIL!P42</f>
        <v>0</v>
      </c>
      <c r="AK42" s="34">
        <f>RTM_IEX!J42</f>
        <v>77.39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8.1212909999999994</v>
      </c>
      <c r="E43">
        <f>GT_NG!T43</f>
        <v>10.755678832116788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29.997982922073557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545.01580830841647</v>
      </c>
      <c r="P43" s="36">
        <v>75.87</v>
      </c>
      <c r="Q43" s="36">
        <v>7.7399999999999984</v>
      </c>
      <c r="R43" s="38">
        <v>21.9</v>
      </c>
      <c r="S43" s="38">
        <v>0</v>
      </c>
      <c r="T43" s="37">
        <f>SUMPRODUCT(LTA!J43:AN43,LTA!J$101:AN$101,LTA!J$105:AN$105)</f>
        <v>104.23</v>
      </c>
      <c r="U43" s="37">
        <f>SUMPRODUCT(LTA!J43:AN43,LTA!J$102:AN$102,LTA!J$105:AN$105)</f>
        <v>472.38884899999999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129.30000000000001</v>
      </c>
      <c r="AB43" s="75">
        <f>-STOA!P43</f>
        <v>0</v>
      </c>
      <c r="AC43">
        <f t="shared" si="0"/>
        <v>13.120796724525896</v>
      </c>
      <c r="AD43">
        <f t="shared" si="1"/>
        <v>1548.8788133380808</v>
      </c>
      <c r="AE43">
        <f>'IDT-1'!F43</f>
        <v>0</v>
      </c>
      <c r="AF43" s="24"/>
      <c r="AG43">
        <f t="shared" si="2"/>
        <v>1548.8788133380808</v>
      </c>
      <c r="AI43" s="34">
        <f>PXIL!J43</f>
        <v>0</v>
      </c>
      <c r="AJ43" s="34">
        <f>PXIL!P43</f>
        <v>0</v>
      </c>
      <c r="AK43" s="34">
        <f>RTM_IEX!J43</f>
        <v>57.07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8.1212909999999994</v>
      </c>
      <c r="E44">
        <f>GT_NG!T44</f>
        <v>10.755678832116788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29.997982922073557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551.74145499481313</v>
      </c>
      <c r="P44" s="36">
        <v>76.069999999999993</v>
      </c>
      <c r="Q44" s="36">
        <v>26.769999999999996</v>
      </c>
      <c r="R44" s="38">
        <v>21.9</v>
      </c>
      <c r="S44" s="38">
        <v>0</v>
      </c>
      <c r="T44" s="37">
        <f>SUMPRODUCT(LTA!J44:AN44,LTA!J$101:AN$101,LTA!J$105:AN$105)</f>
        <v>106.85</v>
      </c>
      <c r="U44" s="37">
        <f>SUMPRODUCT(LTA!J44:AN44,LTA!J$102:AN$102,LTA!J$105:AN$105)</f>
        <v>476.14144400000004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129.30000000000001</v>
      </c>
      <c r="AB44" s="75">
        <f>-STOA!P44</f>
        <v>0</v>
      </c>
      <c r="AC44">
        <f t="shared" si="0"/>
        <v>13.530533954691629</v>
      </c>
      <c r="AD44">
        <f t="shared" si="1"/>
        <v>1597.2473177943118</v>
      </c>
      <c r="AE44">
        <f>'IDT-1'!F44</f>
        <v>0</v>
      </c>
      <c r="AF44" s="24"/>
      <c r="AG44">
        <f t="shared" si="2"/>
        <v>1597.2473177943118</v>
      </c>
      <c r="AI44" s="34">
        <f>PXIL!J44</f>
        <v>0</v>
      </c>
      <c r="AJ44" s="34">
        <f>PXIL!P44</f>
        <v>0</v>
      </c>
      <c r="AK44" s="34">
        <f>RTM_IEX!J44</f>
        <v>73.52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8.1212909999999994</v>
      </c>
      <c r="E45">
        <f>GT_NG!T45</f>
        <v>10.755678832116788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29.997982922073557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558.09233774435916</v>
      </c>
      <c r="P45" s="36">
        <v>75.41</v>
      </c>
      <c r="Q45" s="36">
        <v>26.769999999999996</v>
      </c>
      <c r="R45" s="38">
        <v>21.9</v>
      </c>
      <c r="S45" s="38">
        <v>0</v>
      </c>
      <c r="T45" s="37">
        <f>SUMPRODUCT(LTA!J45:AN45,LTA!J$101:AN$101,LTA!J$105:AN$105)</f>
        <v>108.46000000000001</v>
      </c>
      <c r="U45" s="37">
        <f>SUMPRODUCT(LTA!J45:AN45,LTA!J$102:AN$102,LTA!J$105:AN$105)</f>
        <v>502.972962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129.30000000000001</v>
      </c>
      <c r="AB45" s="75">
        <f>-STOA!P45</f>
        <v>0</v>
      </c>
      <c r="AC45">
        <f t="shared" si="0"/>
        <v>13.703510120987813</v>
      </c>
      <c r="AD45">
        <f t="shared" si="1"/>
        <v>1617.6667423775616</v>
      </c>
      <c r="AE45">
        <f>'IDT-1'!F45</f>
        <v>0</v>
      </c>
      <c r="AF45" s="24"/>
      <c r="AG45">
        <f t="shared" si="2"/>
        <v>1617.6667423775616</v>
      </c>
      <c r="AI45" s="34">
        <f>PXIL!J45</f>
        <v>0</v>
      </c>
      <c r="AJ45" s="34">
        <f>PXIL!P45</f>
        <v>0</v>
      </c>
      <c r="AK45" s="34">
        <f>RTM_IEX!J45</f>
        <v>59.98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8.1212909999999994</v>
      </c>
      <c r="E46">
        <f>GT_NG!T46</f>
        <v>10.755678832116788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29.997982922073557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558.09314204157545</v>
      </c>
      <c r="P46" s="36">
        <v>75.41</v>
      </c>
      <c r="Q46" s="36">
        <v>26.769999999999996</v>
      </c>
      <c r="R46" s="38">
        <v>21.9</v>
      </c>
      <c r="S46" s="38">
        <v>0</v>
      </c>
      <c r="T46" s="37">
        <f>SUMPRODUCT(LTA!J46:AN46,LTA!J$101:AN$101,LTA!J$105:AN$105)</f>
        <v>108.86</v>
      </c>
      <c r="U46" s="37">
        <f>SUMPRODUCT(LTA!J46:AN46,LTA!J$102:AN$102,LTA!J$105:AN$105)</f>
        <v>526.6593519999999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129.30000000000001</v>
      </c>
      <c r="AB46" s="75">
        <f>-STOA!P46</f>
        <v>0</v>
      </c>
      <c r="AC46">
        <f t="shared" si="0"/>
        <v>13.89777855308443</v>
      </c>
      <c r="AD46">
        <f t="shared" si="1"/>
        <v>1640.5996682426812</v>
      </c>
      <c r="AE46">
        <f>'IDT-1'!F46</f>
        <v>0</v>
      </c>
      <c r="AF46" s="24"/>
      <c r="AG46">
        <f t="shared" si="2"/>
        <v>1640.5996682426812</v>
      </c>
      <c r="AI46" s="34">
        <f>PXIL!J46</f>
        <v>0</v>
      </c>
      <c r="AJ46" s="34">
        <f>PXIL!P46</f>
        <v>0</v>
      </c>
      <c r="AK46" s="34">
        <f>RTM_IEX!J46</f>
        <v>59.02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8.1212909999999994</v>
      </c>
      <c r="E47">
        <f>GT_NG!T47</f>
        <v>10.755678832116788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29.997982922073557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557.54056019356244</v>
      </c>
      <c r="P47" s="36">
        <v>75.41</v>
      </c>
      <c r="Q47" s="36">
        <v>26.769999999999996</v>
      </c>
      <c r="R47" s="38">
        <v>21.9</v>
      </c>
      <c r="S47" s="38">
        <v>0</v>
      </c>
      <c r="T47" s="37">
        <f>SUMPRODUCT(LTA!J47:AN47,LTA!J$101:AN$101,LTA!J$105:AN$105)</f>
        <v>109.41</v>
      </c>
      <c r="U47" s="37">
        <f>SUMPRODUCT(LTA!J47:AN47,LTA!J$102:AN$102,LTA!J$105:AN$105)</f>
        <v>533.79788599999995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129.21</v>
      </c>
      <c r="AB47" s="75">
        <f>-STOA!P47</f>
        <v>0</v>
      </c>
      <c r="AC47">
        <f t="shared" si="0"/>
        <v>13.786276551161121</v>
      </c>
      <c r="AD47">
        <f t="shared" si="1"/>
        <v>1627.4371223965916</v>
      </c>
      <c r="AE47">
        <f>'IDT-1'!F47</f>
        <v>0</v>
      </c>
      <c r="AF47" s="24"/>
      <c r="AG47">
        <f t="shared" si="2"/>
        <v>1627.4371223965916</v>
      </c>
      <c r="AI47" s="34">
        <f>PXIL!J47</f>
        <v>0</v>
      </c>
      <c r="AJ47" s="34">
        <f>PXIL!P47</f>
        <v>0</v>
      </c>
      <c r="AK47" s="34">
        <f>RTM_IEX!J47</f>
        <v>38.700000000000003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8.1212909999999994</v>
      </c>
      <c r="E48">
        <f>GT_NG!T48</f>
        <v>10.755678832116788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29.997982922073557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585.00979313210792</v>
      </c>
      <c r="P48" s="36">
        <v>75.41</v>
      </c>
      <c r="Q48" s="36">
        <v>26.769999999999996</v>
      </c>
      <c r="R48" s="38">
        <v>21.900000000000002</v>
      </c>
      <c r="S48" s="38">
        <v>0</v>
      </c>
      <c r="T48" s="37">
        <f>SUMPRODUCT(LTA!J48:AN48,LTA!J$101:AN$101,LTA!J$105:AN$105)</f>
        <v>109.41</v>
      </c>
      <c r="U48" s="37">
        <f>SUMPRODUCT(LTA!J48:AN48,LTA!J$102:AN$102,LTA!J$105:AN$105)</f>
        <v>535.18728600000009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129.21</v>
      </c>
      <c r="AB48" s="75">
        <f>-STOA!P48</f>
        <v>0</v>
      </c>
      <c r="AC48">
        <f t="shared" si="0"/>
        <v>13.866149067844903</v>
      </c>
      <c r="AD48">
        <f t="shared" si="1"/>
        <v>1636.8658828184532</v>
      </c>
      <c r="AE48">
        <f>'IDT-1'!F48</f>
        <v>0</v>
      </c>
      <c r="AF48" s="24"/>
      <c r="AG48">
        <f t="shared" si="2"/>
        <v>1636.8658828184532</v>
      </c>
      <c r="AI48" s="34">
        <f>PXIL!J48</f>
        <v>0</v>
      </c>
      <c r="AJ48" s="34">
        <f>PXIL!P48</f>
        <v>0</v>
      </c>
      <c r="AK48" s="34">
        <f>RTM_IEX!J48</f>
        <v>19.350000000000001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8.1212909999999994</v>
      </c>
      <c r="E49">
        <f>GT_NG!T49</f>
        <v>10.755678832116788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29.997982922073557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599.48802833832133</v>
      </c>
      <c r="P49" s="36">
        <v>75.410000000000011</v>
      </c>
      <c r="Q49" s="36">
        <v>26.769999999999996</v>
      </c>
      <c r="R49" s="38">
        <v>21.900000000000002</v>
      </c>
      <c r="S49" s="38">
        <v>0</v>
      </c>
      <c r="T49" s="37">
        <f>SUMPRODUCT(LTA!J49:AN49,LTA!J$101:AN$101,LTA!J$105:AN$105)</f>
        <v>109.41</v>
      </c>
      <c r="U49" s="37">
        <f>SUMPRODUCT(LTA!J49:AN49,LTA!J$102:AN$102,LTA!J$105:AN$105)</f>
        <v>534.74462299999993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129.21</v>
      </c>
      <c r="AB49" s="75">
        <f>-STOA!P49</f>
        <v>0</v>
      </c>
      <c r="AC49">
        <f t="shared" si="0"/>
        <v>13.943391874377095</v>
      </c>
      <c r="AD49">
        <f t="shared" si="1"/>
        <v>1645.9842122181344</v>
      </c>
      <c r="AE49">
        <f>'IDT-1'!F49</f>
        <v>0</v>
      </c>
      <c r="AF49" s="24"/>
      <c r="AG49">
        <f t="shared" si="2"/>
        <v>1645.9842122181344</v>
      </c>
      <c r="AI49" s="34">
        <f>PXIL!J49</f>
        <v>0</v>
      </c>
      <c r="AJ49" s="34">
        <f>PXIL!P49</f>
        <v>0</v>
      </c>
      <c r="AK49" s="34">
        <f>RTM_IEX!J49</f>
        <v>14.51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8.1212909999999994</v>
      </c>
      <c r="E50">
        <f>GT_NG!T50</f>
        <v>10.755678832116788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29.997982922073557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606.31076846246469</v>
      </c>
      <c r="P50" s="36">
        <v>75.409999999999982</v>
      </c>
      <c r="Q50" s="36">
        <v>26.769999999999996</v>
      </c>
      <c r="R50" s="38">
        <v>21.900000000000002</v>
      </c>
      <c r="S50" s="38">
        <v>0</v>
      </c>
      <c r="T50" s="37">
        <f>SUMPRODUCT(LTA!J50:AN50,LTA!J$101:AN$101,LTA!J$105:AN$105)</f>
        <v>109.41</v>
      </c>
      <c r="U50" s="37">
        <f>SUMPRODUCT(LTA!J50:AN50,LTA!J$102:AN$102,LTA!J$105:AN$105)</f>
        <v>535.22828500000003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129.21</v>
      </c>
      <c r="AB50" s="75">
        <f>-STOA!P50</f>
        <v>0</v>
      </c>
      <c r="AC50">
        <f t="shared" si="0"/>
        <v>14.0047656522199</v>
      </c>
      <c r="AD50">
        <f t="shared" si="1"/>
        <v>1653.229240564435</v>
      </c>
      <c r="AE50">
        <f>'IDT-1'!F50</f>
        <v>0</v>
      </c>
      <c r="AF50" s="24"/>
      <c r="AG50">
        <f t="shared" si="2"/>
        <v>1653.229240564435</v>
      </c>
      <c r="AI50" s="34">
        <f>PXIL!J50</f>
        <v>0</v>
      </c>
      <c r="AJ50" s="34">
        <f>PXIL!P50</f>
        <v>0</v>
      </c>
      <c r="AK50" s="34">
        <f>RTM_IEX!J50</f>
        <v>14.51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8.1212909999999994</v>
      </c>
      <c r="E51">
        <f>GT_NG!T51</f>
        <v>10.755678832116788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29.997982922073557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544.35992089704007</v>
      </c>
      <c r="P51" s="36">
        <v>75.41</v>
      </c>
      <c r="Q51" s="36">
        <v>26.769999999999996</v>
      </c>
      <c r="R51" s="38">
        <v>21.900000000000002</v>
      </c>
      <c r="S51" s="38">
        <v>0</v>
      </c>
      <c r="T51" s="37">
        <f>SUMPRODUCT(LTA!J51:AN51,LTA!J$101:AN$101,LTA!J$105:AN$105)</f>
        <v>109.41</v>
      </c>
      <c r="U51" s="37">
        <f>SUMPRODUCT(LTA!J51:AN51,LTA!J$102:AN$102,LTA!J$105:AN$105)</f>
        <v>537.41221299999995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129.11000000000001</v>
      </c>
      <c r="AB51" s="75">
        <f>-STOA!P51</f>
        <v>0</v>
      </c>
      <c r="AC51">
        <f t="shared" si="0"/>
        <v>13.948847527870335</v>
      </c>
      <c r="AD51">
        <f t="shared" si="1"/>
        <v>1646.6282391233601</v>
      </c>
      <c r="AE51">
        <f>'IDT-1'!F51</f>
        <v>0</v>
      </c>
      <c r="AF51" s="24"/>
      <c r="AG51">
        <f t="shared" si="2"/>
        <v>1646.6282391233601</v>
      </c>
      <c r="AI51" s="34">
        <f>PXIL!J51</f>
        <v>0</v>
      </c>
      <c r="AJ51" s="34">
        <f>PXIL!P51</f>
        <v>0</v>
      </c>
      <c r="AK51" s="34">
        <f>RTM_IEX!J51</f>
        <v>67.72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8.1212909999999994</v>
      </c>
      <c r="E52">
        <f>GT_NG!T52</f>
        <v>10.755678832116788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29.997982922073557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544.35992089704007</v>
      </c>
      <c r="P52" s="36">
        <v>75.41</v>
      </c>
      <c r="Q52" s="36">
        <v>26.769999999999996</v>
      </c>
      <c r="R52" s="38">
        <v>21.900000000000002</v>
      </c>
      <c r="S52" s="38">
        <v>0</v>
      </c>
      <c r="T52" s="37">
        <f>SUMPRODUCT(LTA!J52:AN52,LTA!J$101:AN$101,LTA!J$105:AN$105)</f>
        <v>109.41</v>
      </c>
      <c r="U52" s="37">
        <f>SUMPRODUCT(LTA!J52:AN52,LTA!J$102:AN$102,LTA!J$105:AN$105)</f>
        <v>535.19964399999992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129.11000000000001</v>
      </c>
      <c r="AB52" s="75">
        <f>-STOA!P52</f>
        <v>0</v>
      </c>
      <c r="AC52">
        <f t="shared" si="0"/>
        <v>14.092801948270331</v>
      </c>
      <c r="AD52">
        <f t="shared" si="1"/>
        <v>1663.6217157029598</v>
      </c>
      <c r="AE52">
        <f>'IDT-1'!F52</f>
        <v>0</v>
      </c>
      <c r="AF52" s="24"/>
      <c r="AG52">
        <f t="shared" si="2"/>
        <v>1663.6217157029598</v>
      </c>
      <c r="AI52" s="34">
        <f>PXIL!J52</f>
        <v>0</v>
      </c>
      <c r="AJ52" s="34">
        <f>PXIL!P52</f>
        <v>0</v>
      </c>
      <c r="AK52" s="34">
        <f>RTM_IEX!J52</f>
        <v>87.07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8.1212909999999994</v>
      </c>
      <c r="E53">
        <f>GT_NG!T53</f>
        <v>10.755678832116788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29.997982922073557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544.33951546784078</v>
      </c>
      <c r="P53" s="36">
        <v>75.406677095267469</v>
      </c>
      <c r="Q53" s="36">
        <v>26.769999999999996</v>
      </c>
      <c r="R53" s="38">
        <v>21.900000000000002</v>
      </c>
      <c r="S53" s="38">
        <v>0</v>
      </c>
      <c r="T53" s="37">
        <f>SUMPRODUCT(LTA!J53:AN53,LTA!J$101:AN$101,LTA!J$105:AN$105)</f>
        <v>109.41</v>
      </c>
      <c r="U53" s="37">
        <f>SUMPRODUCT(LTA!J53:AN53,LTA!J$102:AN$102,LTA!J$105:AN$105)</f>
        <v>531.92543699999999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129.11000000000001</v>
      </c>
      <c r="AB53" s="75">
        <f>-STOA!P53</f>
        <v>0</v>
      </c>
      <c r="AC53">
        <f t="shared" si="0"/>
        <v>14.227639291465309</v>
      </c>
      <c r="AD53">
        <f t="shared" si="1"/>
        <v>1679.5389430258335</v>
      </c>
      <c r="AE53">
        <f>'IDT-1'!F53</f>
        <v>0</v>
      </c>
      <c r="AF53" s="24"/>
      <c r="AG53">
        <f t="shared" si="2"/>
        <v>1679.5389430258335</v>
      </c>
      <c r="AI53" s="34">
        <f>PXIL!J53</f>
        <v>0</v>
      </c>
      <c r="AJ53" s="34">
        <f>PXIL!P53</f>
        <v>0</v>
      </c>
      <c r="AK53" s="34">
        <f>RTM_IEX!J53</f>
        <v>106.42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8.1212909999999994</v>
      </c>
      <c r="E54">
        <f>GT_NG!T54</f>
        <v>10.755678832116788</v>
      </c>
      <c r="F54">
        <f>GT_Spot!T54</f>
        <v>0</v>
      </c>
      <c r="G54">
        <f>PPCL_NG!T54</f>
        <v>29.59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29.997982922073557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548.68911021628412</v>
      </c>
      <c r="P54" s="36">
        <v>75.406677095267469</v>
      </c>
      <c r="Q54" s="36">
        <v>26.769999999999996</v>
      </c>
      <c r="R54" s="38">
        <v>21.900000000000002</v>
      </c>
      <c r="S54" s="38">
        <v>0</v>
      </c>
      <c r="T54" s="37">
        <f>SUMPRODUCT(LTA!J54:AN54,LTA!J$101:AN$101,LTA!J$105:AN$105)</f>
        <v>109.41</v>
      </c>
      <c r="U54" s="37">
        <f>SUMPRODUCT(LTA!J54:AN54,LTA!J$102:AN$102,LTA!J$105:AN$105)</f>
        <v>530.13198899999998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129.11000000000001</v>
      </c>
      <c r="AB54" s="75">
        <f>-STOA!P54</f>
        <v>0</v>
      </c>
      <c r="AC54">
        <f t="shared" si="0"/>
        <v>14.164354924152232</v>
      </c>
      <c r="AD54">
        <f t="shared" si="1"/>
        <v>1672.0683741415899</v>
      </c>
      <c r="AE54">
        <f>'IDT-1'!F54</f>
        <v>0</v>
      </c>
      <c r="AF54" s="24"/>
      <c r="AG54">
        <f t="shared" si="2"/>
        <v>1672.0683741415899</v>
      </c>
      <c r="AI54" s="34">
        <f>PXIL!J54</f>
        <v>0</v>
      </c>
      <c r="AJ54" s="34">
        <f>PXIL!P54</f>
        <v>0</v>
      </c>
      <c r="AK54" s="34">
        <f>RTM_IEX!J54</f>
        <v>96.74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8.1212909999999994</v>
      </c>
      <c r="E55">
        <f>GT_NG!T55</f>
        <v>10.755678832116788</v>
      </c>
      <c r="F55">
        <f>GT_Spot!T55</f>
        <v>0</v>
      </c>
      <c r="G55">
        <f>PPCL_NG!T55</f>
        <v>29.59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29.997982922073557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549.90080815119563</v>
      </c>
      <c r="P55" s="36">
        <v>75.406677095267469</v>
      </c>
      <c r="Q55" s="36">
        <v>26.769999999999996</v>
      </c>
      <c r="R55" s="38">
        <v>21.900000000000002</v>
      </c>
      <c r="S55" s="38">
        <v>0</v>
      </c>
      <c r="T55" s="37">
        <f>SUMPRODUCT(LTA!J55:AN55,LTA!J$101:AN$101,LTA!J$105:AN$105)</f>
        <v>109.41</v>
      </c>
      <c r="U55" s="37">
        <f>SUMPRODUCT(LTA!J55:AN55,LTA!J$102:AN$102,LTA!J$105:AN$105)</f>
        <v>482.78891399999992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129.11000000000001</v>
      </c>
      <c r="AB55" s="75">
        <f>-STOA!P55</f>
        <v>0</v>
      </c>
      <c r="AC55">
        <f t="shared" si="0"/>
        <v>13.329971356805487</v>
      </c>
      <c r="AD55">
        <f t="shared" si="1"/>
        <v>1573.5713806438478</v>
      </c>
      <c r="AE55">
        <f>'IDT-1'!F55</f>
        <v>0</v>
      </c>
      <c r="AF55" s="24"/>
      <c r="AG55">
        <f t="shared" si="2"/>
        <v>1573.5713806438478</v>
      </c>
      <c r="AI55" s="34">
        <f>PXIL!J55</f>
        <v>0</v>
      </c>
      <c r="AJ55" s="34">
        <f>PXIL!P55</f>
        <v>0</v>
      </c>
      <c r="AK55" s="34">
        <f>RTM_IEX!J55</f>
        <v>43.54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8.1212909999999994</v>
      </c>
      <c r="E56">
        <f>GT_NG!T56</f>
        <v>10.755678832116788</v>
      </c>
      <c r="F56">
        <f>GT_Spot!T56</f>
        <v>0</v>
      </c>
      <c r="G56">
        <f>PPCL_NG!T56</f>
        <v>29.59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29.997982922073557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540.61140805952743</v>
      </c>
      <c r="P56" s="36">
        <v>75.406677095267469</v>
      </c>
      <c r="Q56" s="36">
        <v>26.77</v>
      </c>
      <c r="R56" s="38">
        <v>21.4</v>
      </c>
      <c r="S56" s="38">
        <v>0</v>
      </c>
      <c r="T56" s="37">
        <f>SUMPRODUCT(LTA!J56:AN56,LTA!J$101:AN$101,LTA!J$105:AN$105)</f>
        <v>109.41</v>
      </c>
      <c r="U56" s="37">
        <f>SUMPRODUCT(LTA!J56:AN56,LTA!J$102:AN$102,LTA!J$105:AN$105)</f>
        <v>479.94278999999989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129.11000000000001</v>
      </c>
      <c r="AB56" s="75">
        <f>-STOA!P56</f>
        <v>0</v>
      </c>
      <c r="AC56">
        <f t="shared" si="0"/>
        <v>13.264320954435474</v>
      </c>
      <c r="AD56">
        <f t="shared" si="1"/>
        <v>1565.8215069545495</v>
      </c>
      <c r="AE56">
        <f>'IDT-1'!F56</f>
        <v>0</v>
      </c>
      <c r="AF56" s="24"/>
      <c r="AG56">
        <f t="shared" si="2"/>
        <v>1565.8215069545495</v>
      </c>
      <c r="AI56" s="34">
        <f>PXIL!J56</f>
        <v>0</v>
      </c>
      <c r="AJ56" s="34">
        <f>PXIL!P56</f>
        <v>0</v>
      </c>
      <c r="AK56" s="34">
        <f>RTM_IEX!J56</f>
        <v>48.36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8.1212909999999994</v>
      </c>
      <c r="E57">
        <f>GT_NG!T57</f>
        <v>10.439404869251579</v>
      </c>
      <c r="F57">
        <f>GT_Spot!T57</f>
        <v>0</v>
      </c>
      <c r="G57">
        <f>PPCL_NG!T57</f>
        <v>29.59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29.997982922073557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551.72236941383755</v>
      </c>
      <c r="P57" s="36">
        <v>75.406677095267469</v>
      </c>
      <c r="Q57" s="36">
        <v>26.77</v>
      </c>
      <c r="R57" s="38">
        <v>21.4</v>
      </c>
      <c r="S57" s="38">
        <v>0</v>
      </c>
      <c r="T57" s="37">
        <f>SUMPRODUCT(LTA!J57:AN57,LTA!J$101:AN$101,LTA!J$105:AN$105)</f>
        <v>109.41</v>
      </c>
      <c r="U57" s="37">
        <f>SUMPRODUCT(LTA!J57:AN57,LTA!J$102:AN$102,LTA!J$105:AN$105)</f>
        <v>480.19959799999992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129.11000000000001</v>
      </c>
      <c r="AB57" s="75">
        <f>-STOA!P57</f>
        <v>0</v>
      </c>
      <c r="AC57">
        <f t="shared" si="0"/>
        <v>13.641661515723612</v>
      </c>
      <c r="AD57">
        <f t="shared" si="1"/>
        <v>1610.3656617847064</v>
      </c>
      <c r="AE57">
        <f>'IDT-1'!F57</f>
        <v>0</v>
      </c>
      <c r="AF57" s="24"/>
      <c r="AG57">
        <f t="shared" si="2"/>
        <v>1610.3656617847064</v>
      </c>
      <c r="AI57" s="34">
        <f>PXIL!J57</f>
        <v>0</v>
      </c>
      <c r="AJ57" s="34">
        <f>PXIL!P57</f>
        <v>0</v>
      </c>
      <c r="AK57" s="34">
        <f>RTM_IEX!J57</f>
        <v>82.23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8.1212909999999994</v>
      </c>
      <c r="E58">
        <f>GT_NG!T58</f>
        <v>10.439404869251579</v>
      </c>
      <c r="F58">
        <f>GT_Spot!T58</f>
        <v>0</v>
      </c>
      <c r="G58">
        <f>PPCL_NG!T58</f>
        <v>29.59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29.997982922073557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629.15590680505443</v>
      </c>
      <c r="P58" s="36">
        <v>75.406677095267469</v>
      </c>
      <c r="Q58" s="36">
        <v>26.77</v>
      </c>
      <c r="R58" s="38">
        <v>21.900000000000002</v>
      </c>
      <c r="S58" s="38">
        <v>0</v>
      </c>
      <c r="T58" s="37">
        <f>SUMPRODUCT(LTA!J58:AN58,LTA!J$101:AN$101,LTA!J$105:AN$105)</f>
        <v>108.99</v>
      </c>
      <c r="U58" s="37">
        <f>SUMPRODUCT(LTA!J58:AN58,LTA!J$102:AN$102,LTA!J$105:AN$105)</f>
        <v>488.01527099999998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129.11000000000001</v>
      </c>
      <c r="AB58" s="75">
        <f>-STOA!P58</f>
        <v>0</v>
      </c>
      <c r="AC58">
        <f t="shared" si="0"/>
        <v>14.195886883009836</v>
      </c>
      <c r="AD58">
        <f t="shared" si="1"/>
        <v>1675.7906468086376</v>
      </c>
      <c r="AE58">
        <f>'IDT-1'!F58</f>
        <v>0</v>
      </c>
      <c r="AF58" s="24"/>
      <c r="AG58">
        <f t="shared" si="2"/>
        <v>1675.7906468086376</v>
      </c>
      <c r="AI58" s="34">
        <f>PXIL!J58</f>
        <v>0</v>
      </c>
      <c r="AJ58" s="34">
        <f>PXIL!P58</f>
        <v>0</v>
      </c>
      <c r="AK58" s="34">
        <f>RTM_IEX!J58</f>
        <v>62.88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8.1212909999999994</v>
      </c>
      <c r="E59">
        <f>GT_NG!T59</f>
        <v>10.439404869251579</v>
      </c>
      <c r="F59">
        <f>GT_Spot!T59</f>
        <v>0</v>
      </c>
      <c r="G59">
        <f>PPCL_NG!T59</f>
        <v>29.59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29.997982922073557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609.81067111818652</v>
      </c>
      <c r="P59" s="36">
        <v>75.406677095267469</v>
      </c>
      <c r="Q59" s="36">
        <v>26.77</v>
      </c>
      <c r="R59" s="38">
        <v>21.900000000000002</v>
      </c>
      <c r="S59" s="38">
        <v>0</v>
      </c>
      <c r="T59" s="37">
        <f>SUMPRODUCT(LTA!J59:AN59,LTA!J$101:AN$101,LTA!J$105:AN$105)</f>
        <v>107.75</v>
      </c>
      <c r="U59" s="37">
        <f>SUMPRODUCT(LTA!J59:AN59,LTA!J$102:AN$102,LTA!J$105:AN$105)</f>
        <v>493.43409999999994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129.21</v>
      </c>
      <c r="AB59" s="75">
        <f>-STOA!P59</f>
        <v>0</v>
      </c>
      <c r="AC59">
        <f t="shared" si="0"/>
        <v>14.678833066840143</v>
      </c>
      <c r="AD59">
        <f t="shared" si="1"/>
        <v>1732.8012939379391</v>
      </c>
      <c r="AE59">
        <f>'IDT-1'!F59</f>
        <v>0</v>
      </c>
      <c r="AF59" s="24"/>
      <c r="AG59">
        <f t="shared" si="2"/>
        <v>1732.8012939379391</v>
      </c>
      <c r="AI59" s="34">
        <f>PXIL!J59</f>
        <v>0</v>
      </c>
      <c r="AJ59" s="34">
        <f>PXIL!P59</f>
        <v>0</v>
      </c>
      <c r="AK59" s="34">
        <f>RTM_IEX!J59</f>
        <v>135.44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8.1212909999999994</v>
      </c>
      <c r="E60">
        <f>GT_NG!T60</f>
        <v>10.439404869251579</v>
      </c>
      <c r="F60">
        <f>GT_Spot!T60</f>
        <v>0</v>
      </c>
      <c r="G60">
        <f>PPCL_NG!T60</f>
        <v>29.59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29.997982922073557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716.18750472020713</v>
      </c>
      <c r="P60" s="36">
        <v>75.407128988045386</v>
      </c>
      <c r="Q60" s="36">
        <v>26.77</v>
      </c>
      <c r="R60" s="38">
        <v>21.900000000000002</v>
      </c>
      <c r="S60" s="38">
        <v>0</v>
      </c>
      <c r="T60" s="37">
        <f>SUMPRODUCT(LTA!J60:AN60,LTA!J$101:AN$101,LTA!J$105:AN$105)</f>
        <v>107.27</v>
      </c>
      <c r="U60" s="37">
        <f>SUMPRODUCT(LTA!J60:AN60,LTA!J$102:AN$102,LTA!J$105:AN$105)</f>
        <v>499.80861499999992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129.21</v>
      </c>
      <c r="AB60" s="75">
        <f>-STOA!P60</f>
        <v>0</v>
      </c>
      <c r="AC60">
        <f t="shared" si="0"/>
        <v>15.093640190996451</v>
      </c>
      <c r="AD60">
        <f t="shared" si="1"/>
        <v>1781.7682873085812</v>
      </c>
      <c r="AE60">
        <f>'IDT-1'!F60</f>
        <v>0</v>
      </c>
      <c r="AF60" s="24"/>
      <c r="AG60">
        <f t="shared" si="2"/>
        <v>1781.7682873085812</v>
      </c>
      <c r="AI60" s="34">
        <f>PXIL!J60</f>
        <v>0</v>
      </c>
      <c r="AJ60" s="34">
        <f>PXIL!P60</f>
        <v>0</v>
      </c>
      <c r="AK60" s="34">
        <f>RTM_IEX!J60</f>
        <v>72.55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8.1212909999999994</v>
      </c>
      <c r="E61">
        <f>GT_NG!T61</f>
        <v>10.439404869251579</v>
      </c>
      <c r="F61">
        <f>GT_Spot!T61</f>
        <v>0</v>
      </c>
      <c r="G61">
        <f>PPCL_NG!T61</f>
        <v>29.59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29.997982922073557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805.52773020860195</v>
      </c>
      <c r="P61" s="36">
        <v>75.407128988045386</v>
      </c>
      <c r="Q61" s="36">
        <v>26.77</v>
      </c>
      <c r="R61" s="38">
        <v>21.900000000000002</v>
      </c>
      <c r="S61" s="38">
        <v>0</v>
      </c>
      <c r="T61" s="37">
        <f>SUMPRODUCT(LTA!J61:AN61,LTA!J$101:AN$101,LTA!J$105:AN$105)</f>
        <v>100.45</v>
      </c>
      <c r="U61" s="37">
        <f>SUMPRODUCT(LTA!J61:AN61,LTA!J$102:AN$102,LTA!J$105:AN$105)</f>
        <v>503.40004199999993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129.21</v>
      </c>
      <c r="AB61" s="75">
        <f>-STOA!P61</f>
        <v>0</v>
      </c>
      <c r="AC61">
        <f t="shared" si="0"/>
        <v>15.370098071898967</v>
      </c>
      <c r="AD61">
        <f t="shared" si="1"/>
        <v>1814.4034819160734</v>
      </c>
      <c r="AE61">
        <f>'IDT-1'!F61</f>
        <v>0</v>
      </c>
      <c r="AF61" s="24"/>
      <c r="AG61">
        <f t="shared" si="2"/>
        <v>1814.4034819160734</v>
      </c>
      <c r="AI61" s="34">
        <f>PXIL!J61</f>
        <v>0</v>
      </c>
      <c r="AJ61" s="34">
        <f>PXIL!P61</f>
        <v>0</v>
      </c>
      <c r="AK61" s="34">
        <f>RTM_IEX!J61</f>
        <v>19.350000000000001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8.1212909999999994</v>
      </c>
      <c r="E62">
        <f>GT_NG!T62</f>
        <v>10.439404869251579</v>
      </c>
      <c r="F62">
        <f>GT_Spot!T62</f>
        <v>0</v>
      </c>
      <c r="G62">
        <f>PPCL_NG!T62</f>
        <v>29.59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29.997982922073557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805.52774238122925</v>
      </c>
      <c r="P62" s="36">
        <v>75.407128988045386</v>
      </c>
      <c r="Q62" s="36">
        <v>26.77</v>
      </c>
      <c r="R62" s="38">
        <v>21.900000000000002</v>
      </c>
      <c r="S62" s="38">
        <v>0</v>
      </c>
      <c r="T62" s="37">
        <f>SUMPRODUCT(LTA!J62:AN62,LTA!J$101:AN$101,LTA!J$105:AN$105)</f>
        <v>94.84</v>
      </c>
      <c r="U62" s="37">
        <f>SUMPRODUCT(LTA!J62:AN62,LTA!J$102:AN$102,LTA!J$105:AN$105)</f>
        <v>500.49804699999993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129.21</v>
      </c>
      <c r="AB62" s="75">
        <f>-STOA!P62</f>
        <v>0</v>
      </c>
      <c r="AC62">
        <f t="shared" si="0"/>
        <v>15.704821416149036</v>
      </c>
      <c r="AD62">
        <f t="shared" si="1"/>
        <v>1853.9167757444507</v>
      </c>
      <c r="AE62">
        <f>'IDT-1'!F62</f>
        <v>0</v>
      </c>
      <c r="AF62" s="24"/>
      <c r="AG62">
        <f t="shared" si="2"/>
        <v>1853.9167757444507</v>
      </c>
      <c r="AI62" s="34">
        <f>PXIL!J62</f>
        <v>0</v>
      </c>
      <c r="AJ62" s="34">
        <f>PXIL!P62</f>
        <v>0</v>
      </c>
      <c r="AK62" s="34">
        <f>RTM_IEX!J62</f>
        <v>67.709999999999994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8.1212909999999994</v>
      </c>
      <c r="E63">
        <f>GT_NG!T63</f>
        <v>10.439404869251579</v>
      </c>
      <c r="F63">
        <f>GT_Spot!T63</f>
        <v>0</v>
      </c>
      <c r="G63">
        <f>PPCL_NG!T63</f>
        <v>29.59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29.997982922073557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807.7861025274641</v>
      </c>
      <c r="P63" s="36">
        <v>75.407128988045386</v>
      </c>
      <c r="Q63" s="36">
        <v>26.77</v>
      </c>
      <c r="R63" s="38">
        <v>21.900000000000002</v>
      </c>
      <c r="S63" s="38">
        <v>0</v>
      </c>
      <c r="T63" s="37">
        <f>SUMPRODUCT(LTA!J63:AN63,LTA!J$101:AN$101,LTA!J$105:AN$105)</f>
        <v>90.37</v>
      </c>
      <c r="U63" s="37">
        <f>SUMPRODUCT(LTA!J63:AN63,LTA!J$102:AN$102,LTA!J$105:AN$105)</f>
        <v>494.73995399999995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129.30000000000001</v>
      </c>
      <c r="AB63" s="75">
        <f>-STOA!P63</f>
        <v>0</v>
      </c>
      <c r="AC63">
        <f t="shared" si="0"/>
        <v>15.882567660177408</v>
      </c>
      <c r="AD63">
        <f t="shared" si="1"/>
        <v>1874.8992966466571</v>
      </c>
      <c r="AE63">
        <f>'IDT-1'!F63</f>
        <v>0</v>
      </c>
      <c r="AF63" s="24"/>
      <c r="AG63">
        <f t="shared" si="2"/>
        <v>1874.8992966466571</v>
      </c>
      <c r="AI63" s="34">
        <f>PXIL!J63</f>
        <v>0</v>
      </c>
      <c r="AJ63" s="34">
        <f>PXIL!P63</f>
        <v>0</v>
      </c>
      <c r="AK63" s="34">
        <f>RTM_IEX!J63</f>
        <v>96.75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8.1212909999999994</v>
      </c>
      <c r="E64">
        <f>GT_NG!T64</f>
        <v>10.439404869251579</v>
      </c>
      <c r="F64">
        <f>GT_Spot!T64</f>
        <v>0</v>
      </c>
      <c r="G64">
        <f>PPCL_NG!T64</f>
        <v>29.59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29.997982922073557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814.57571041447807</v>
      </c>
      <c r="P64" s="36">
        <v>75.407128988045386</v>
      </c>
      <c r="Q64" s="36">
        <v>26.77</v>
      </c>
      <c r="R64" s="38">
        <v>22.2</v>
      </c>
      <c r="S64" s="38">
        <v>0</v>
      </c>
      <c r="T64" s="37">
        <f>SUMPRODUCT(LTA!J64:AN64,LTA!J$101:AN$101,LTA!J$105:AN$105)</f>
        <v>84.74</v>
      </c>
      <c r="U64" s="37">
        <f>SUMPRODUCT(LTA!J64:AN64,LTA!J$102:AN$102,LTA!J$105:AN$105)</f>
        <v>488.97123499999992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129.30000000000001</v>
      </c>
      <c r="AB64" s="75">
        <f>-STOA!P64</f>
        <v>0</v>
      </c>
      <c r="AC64">
        <f t="shared" si="0"/>
        <v>15.927515126828327</v>
      </c>
      <c r="AD64">
        <f t="shared" si="1"/>
        <v>1880.2052380670202</v>
      </c>
      <c r="AE64">
        <f>'IDT-1'!F64</f>
        <v>0</v>
      </c>
      <c r="AF64" s="24"/>
      <c r="AG64">
        <f t="shared" si="2"/>
        <v>1880.2052380670202</v>
      </c>
      <c r="AI64" s="34">
        <f>PXIL!J64</f>
        <v>0</v>
      </c>
      <c r="AJ64" s="34">
        <f>PXIL!P64</f>
        <v>0</v>
      </c>
      <c r="AK64" s="34">
        <f>RTM_IEX!J64</f>
        <v>106.41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8.1212909999999994</v>
      </c>
      <c r="E65">
        <f>GT_NG!T65</f>
        <v>10.439404869251579</v>
      </c>
      <c r="F65">
        <f>GT_Spot!T65</f>
        <v>0</v>
      </c>
      <c r="G65">
        <f>PPCL_NG!T65</f>
        <v>29.59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29.997982922073557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820.64232977224185</v>
      </c>
      <c r="P65" s="36">
        <v>75.407128988045386</v>
      </c>
      <c r="Q65" s="36">
        <v>26.77</v>
      </c>
      <c r="R65" s="38">
        <v>22.2</v>
      </c>
      <c r="S65" s="38">
        <v>0</v>
      </c>
      <c r="T65" s="37">
        <f>SUMPRODUCT(LTA!J65:AN65,LTA!J$101:AN$101,LTA!J$105:AN$105)</f>
        <v>80.010000000000005</v>
      </c>
      <c r="U65" s="37">
        <f>SUMPRODUCT(LTA!J65:AN65,LTA!J$102:AN$102,LTA!J$105:AN$105)</f>
        <v>486.40953199999996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129.30000000000001</v>
      </c>
      <c r="AB65" s="75">
        <f>-STOA!P65</f>
        <v>0</v>
      </c>
      <c r="AC65">
        <f t="shared" si="0"/>
        <v>15.876652424233543</v>
      </c>
      <c r="AD65">
        <f t="shared" si="1"/>
        <v>1874.2010171273787</v>
      </c>
      <c r="AE65">
        <f>'IDT-1'!F65</f>
        <v>0</v>
      </c>
      <c r="AF65" s="24"/>
      <c r="AG65">
        <f t="shared" si="2"/>
        <v>1874.2010171273787</v>
      </c>
      <c r="AI65" s="34">
        <f>PXIL!J65</f>
        <v>0</v>
      </c>
      <c r="AJ65" s="34">
        <f>PXIL!P65</f>
        <v>0</v>
      </c>
      <c r="AK65" s="34">
        <f>RTM_IEX!J65</f>
        <v>101.58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8.1212909999999994</v>
      </c>
      <c r="E66">
        <f>GT_NG!T66</f>
        <v>10.439404869251579</v>
      </c>
      <c r="F66">
        <f>GT_Spot!T66</f>
        <v>0</v>
      </c>
      <c r="G66">
        <f>PPCL_NG!T66</f>
        <v>29.59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29.997982922073557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818.84020862088323</v>
      </c>
      <c r="P66" s="36">
        <v>75.407128988045386</v>
      </c>
      <c r="Q66" s="36">
        <v>26.77</v>
      </c>
      <c r="R66" s="38">
        <v>22.2</v>
      </c>
      <c r="S66" s="38">
        <v>0</v>
      </c>
      <c r="T66" s="37">
        <f>SUMPRODUCT(LTA!J66:AN66,LTA!J$101:AN$101,LTA!J$105:AN$105)</f>
        <v>72.94</v>
      </c>
      <c r="U66" s="37">
        <f>SUMPRODUCT(LTA!J66:AN66,LTA!J$102:AN$102,LTA!J$105:AN$105)</f>
        <v>483.63174399999997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129.30000000000001</v>
      </c>
      <c r="AB66" s="75">
        <f>-STOA!P66</f>
        <v>0</v>
      </c>
      <c r="AC66">
        <f t="shared" si="0"/>
        <v>15.819365187362131</v>
      </c>
      <c r="AD66">
        <f t="shared" si="1"/>
        <v>1867.4383952128917</v>
      </c>
      <c r="AE66">
        <f>'IDT-1'!F66</f>
        <v>0</v>
      </c>
      <c r="AF66" s="24"/>
      <c r="AG66">
        <f t="shared" si="2"/>
        <v>1867.4383952128917</v>
      </c>
      <c r="AI66" s="34">
        <f>PXIL!J66</f>
        <v>0</v>
      </c>
      <c r="AJ66" s="34">
        <f>PXIL!P66</f>
        <v>0</v>
      </c>
      <c r="AK66" s="34">
        <f>RTM_IEX!J66</f>
        <v>106.41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8.2055430000000005</v>
      </c>
      <c r="E67">
        <f>GT_NG!T67</f>
        <v>10.439404869251579</v>
      </c>
      <c r="F67">
        <f>GT_Spot!T67</f>
        <v>0</v>
      </c>
      <c r="G67">
        <f>PPCL_NG!T67</f>
        <v>29.59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29.997982922073557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828.06183306660353</v>
      </c>
      <c r="P67" s="36">
        <v>75.407128988045386</v>
      </c>
      <c r="Q67" s="36">
        <v>26.77</v>
      </c>
      <c r="R67" s="38">
        <v>22.2</v>
      </c>
      <c r="S67" s="38">
        <v>0</v>
      </c>
      <c r="T67" s="37">
        <f>SUMPRODUCT(LTA!J67:AN67,LTA!J$101:AN$101,LTA!J$105:AN$105)</f>
        <v>65.8</v>
      </c>
      <c r="U67" s="37">
        <f>SUMPRODUCT(LTA!J67:AN67,LTA!J$102:AN$102,LTA!J$105:AN$105)</f>
        <v>477.24596699999995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182.02</v>
      </c>
      <c r="AB67" s="75">
        <f>-STOA!P67</f>
        <v>0</v>
      </c>
      <c r="AC67">
        <f t="shared" si="0"/>
        <v>15.698574022706179</v>
      </c>
      <c r="AD67">
        <f t="shared" si="1"/>
        <v>1853.1792858232675</v>
      </c>
      <c r="AE67">
        <f>'IDT-1'!F67</f>
        <v>0</v>
      </c>
      <c r="AF67" s="24"/>
      <c r="AG67">
        <f t="shared" si="2"/>
        <v>1853.1792858232675</v>
      </c>
      <c r="AI67" s="34">
        <f>PXIL!J67</f>
        <v>0</v>
      </c>
      <c r="AJ67" s="34">
        <f>PXIL!P67</f>
        <v>0</v>
      </c>
      <c r="AK67" s="34">
        <f>RTM_IEX!J67</f>
        <v>43.53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8.2055430000000005</v>
      </c>
      <c r="E68">
        <f>GT_NG!T68</f>
        <v>10.439404869251579</v>
      </c>
      <c r="F68">
        <f>GT_Spot!T68</f>
        <v>0</v>
      </c>
      <c r="G68">
        <f>PPCL_NG!T68</f>
        <v>29.59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29.997982922073557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828.11810235420046</v>
      </c>
      <c r="P68" s="36">
        <v>75.407128988045386</v>
      </c>
      <c r="Q68" s="36">
        <v>26.770000000000003</v>
      </c>
      <c r="R68" s="38">
        <v>23.2</v>
      </c>
      <c r="S68" s="38">
        <v>0</v>
      </c>
      <c r="T68" s="37">
        <f>SUMPRODUCT(LTA!J68:AN68,LTA!J$101:AN$101,LTA!J$105:AN$105)</f>
        <v>58.03</v>
      </c>
      <c r="U68" s="37">
        <f>SUMPRODUCT(LTA!J68:AN68,LTA!J$102:AN$102,LTA!J$105:AN$105)</f>
        <v>472.553719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182.02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15.521535801521994</v>
      </c>
      <c r="AD68">
        <f t="shared" ref="AD68:AD98" si="4">SUM(B68:AB68,AI68:AV68)-AC68</f>
        <v>1832.2803453320487</v>
      </c>
      <c r="AE68">
        <f>'IDT-1'!F68</f>
        <v>0</v>
      </c>
      <c r="AF68" s="24"/>
      <c r="AG68">
        <f t="shared" ref="AG68:AG98" si="5">SUM(AD68:AF68)</f>
        <v>1832.2803453320487</v>
      </c>
      <c r="AI68" s="34">
        <f>PXIL!J68</f>
        <v>0</v>
      </c>
      <c r="AJ68" s="34">
        <f>PXIL!P68</f>
        <v>0</v>
      </c>
      <c r="AK68" s="34">
        <f>RTM_IEX!J68</f>
        <v>33.86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8.2055430000000005</v>
      </c>
      <c r="E69">
        <f>GT_NG!T69</f>
        <v>10.439404869251579</v>
      </c>
      <c r="F69">
        <f>GT_Spot!T69</f>
        <v>0</v>
      </c>
      <c r="G69">
        <f>PPCL_NG!T69</f>
        <v>29.59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29.997982922073557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828.12368886209651</v>
      </c>
      <c r="P69" s="36">
        <v>75.407128988045386</v>
      </c>
      <c r="Q69" s="36">
        <v>26.770000000000003</v>
      </c>
      <c r="R69" s="38">
        <v>22.240000000000002</v>
      </c>
      <c r="S69" s="38">
        <v>0</v>
      </c>
      <c r="T69" s="37">
        <f>SUMPRODUCT(LTA!J69:AN69,LTA!J$101:AN$101,LTA!J$105:AN$105)</f>
        <v>49.93</v>
      </c>
      <c r="U69" s="37">
        <f>SUMPRODUCT(LTA!J69:AN69,LTA!J$102:AN$102,LTA!J$105:AN$105)</f>
        <v>465.32144499999998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182.02</v>
      </c>
      <c r="AB69" s="75">
        <f>-STOA!P69</f>
        <v>0</v>
      </c>
      <c r="AC69">
        <f t="shared" si="3"/>
        <v>15.425383626588323</v>
      </c>
      <c r="AD69">
        <f t="shared" si="4"/>
        <v>1820.9298100148787</v>
      </c>
      <c r="AE69">
        <f>'IDT-1'!F69</f>
        <v>0</v>
      </c>
      <c r="AF69" s="24"/>
      <c r="AG69">
        <f t="shared" si="5"/>
        <v>1820.9298100148787</v>
      </c>
      <c r="AI69" s="34">
        <f>PXIL!J69</f>
        <v>0</v>
      </c>
      <c r="AJ69" s="34">
        <f>PXIL!P69</f>
        <v>0</v>
      </c>
      <c r="AK69" s="34">
        <f>RTM_IEX!J69</f>
        <v>38.700000000000003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8.2055430000000005</v>
      </c>
      <c r="E70">
        <f>GT_NG!T70</f>
        <v>10.439404869251579</v>
      </c>
      <c r="F70">
        <f>GT_Spot!T70</f>
        <v>0</v>
      </c>
      <c r="G70">
        <f>PPCL_NG!T70</f>
        <v>29.59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29.997982922073557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826.18819463154114</v>
      </c>
      <c r="P70" s="36">
        <v>75.407128988045386</v>
      </c>
      <c r="Q70" s="36">
        <v>26.770000000000003</v>
      </c>
      <c r="R70" s="38">
        <v>19.99266675560299</v>
      </c>
      <c r="S70" s="38">
        <v>0</v>
      </c>
      <c r="T70" s="37">
        <f>SUMPRODUCT(LTA!J70:AN70,LTA!J$101:AN$101,LTA!J$105:AN$105)</f>
        <v>41.84</v>
      </c>
      <c r="U70" s="37">
        <f>SUMPRODUCT(LTA!J70:AN70,LTA!J$102:AN$102,LTA!J$105:AN$105)</f>
        <v>457.11851899999994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182.02</v>
      </c>
      <c r="AB70" s="75">
        <f>-STOA!P70</f>
        <v>0</v>
      </c>
      <c r="AC70">
        <f t="shared" si="3"/>
        <v>15.17207529739872</v>
      </c>
      <c r="AD70">
        <f t="shared" si="4"/>
        <v>1791.0273648691157</v>
      </c>
      <c r="AE70">
        <f>'IDT-1'!F70</f>
        <v>0</v>
      </c>
      <c r="AF70" s="24"/>
      <c r="AG70">
        <f t="shared" si="5"/>
        <v>1791.0273648691157</v>
      </c>
      <c r="AI70" s="34">
        <f>PXIL!J70</f>
        <v>0</v>
      </c>
      <c r="AJ70" s="34">
        <f>PXIL!P70</f>
        <v>0</v>
      </c>
      <c r="AK70" s="34">
        <f>RTM_IEX!J70</f>
        <v>29.02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8.2055430000000005</v>
      </c>
      <c r="E71">
        <f>GT_NG!T71</f>
        <v>10.439404869251579</v>
      </c>
      <c r="F71">
        <f>GT_Spot!T71</f>
        <v>0</v>
      </c>
      <c r="G71">
        <f>PPCL_NG!T71</f>
        <v>29.59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29.997982922073557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750.38940837477548</v>
      </c>
      <c r="P71" s="36">
        <v>75.407128988045386</v>
      </c>
      <c r="Q71" s="36">
        <v>26.770000000000003</v>
      </c>
      <c r="R71" s="38">
        <v>15.22</v>
      </c>
      <c r="S71" s="38">
        <v>0</v>
      </c>
      <c r="T71" s="37">
        <f>SUMPRODUCT(LTA!J71:AN71,LTA!J$101:AN$101,LTA!J$105:AN$105)</f>
        <v>33.25</v>
      </c>
      <c r="U71" s="37">
        <f>SUMPRODUCT(LTA!J71:AN71,LTA!J$102:AN$102,LTA!J$105:AN$105)</f>
        <v>450.70471399999997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238.41000000000003</v>
      </c>
      <c r="AB71" s="75">
        <f>-STOA!P71</f>
        <v>0</v>
      </c>
      <c r="AC71">
        <f t="shared" si="3"/>
        <v>14.639807130094827</v>
      </c>
      <c r="AD71">
        <f t="shared" si="4"/>
        <v>1728.1943750240512</v>
      </c>
      <c r="AE71">
        <f>'IDT-1'!F71</f>
        <v>0</v>
      </c>
      <c r="AF71" s="24"/>
      <c r="AG71">
        <f t="shared" si="5"/>
        <v>1728.1943750240512</v>
      </c>
      <c r="AI71" s="34">
        <f>PXIL!J71</f>
        <v>0</v>
      </c>
      <c r="AJ71" s="34">
        <f>PXIL!P71</f>
        <v>0</v>
      </c>
      <c r="AK71" s="34">
        <f>RTM_IEX!J71</f>
        <v>4.84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8.2055430000000005</v>
      </c>
      <c r="E72">
        <f>GT_NG!T72</f>
        <v>10.439404869251579</v>
      </c>
      <c r="F72">
        <f>GT_Spot!T72</f>
        <v>0</v>
      </c>
      <c r="G72">
        <f>PPCL_NG!T72</f>
        <v>29.59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29.997982922073557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747.40400074161983</v>
      </c>
      <c r="P72" s="36">
        <v>75.407128988045386</v>
      </c>
      <c r="Q72" s="36">
        <v>26.770000000000003</v>
      </c>
      <c r="R72" s="38">
        <v>11.04</v>
      </c>
      <c r="S72" s="38">
        <v>0</v>
      </c>
      <c r="T72" s="37">
        <f>SUMPRODUCT(LTA!J72:AN72,LTA!J$101:AN$101,LTA!J$105:AN$105)</f>
        <v>26.32</v>
      </c>
      <c r="U72" s="37">
        <f>SUMPRODUCT(LTA!J72:AN72,LTA!J$102:AN$102,LTA!J$105:AN$105)</f>
        <v>443.78294599999998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238.41000000000003</v>
      </c>
      <c r="AB72" s="75">
        <f>-STOA!P72</f>
        <v>0</v>
      </c>
      <c r="AC72">
        <f t="shared" si="3"/>
        <v>14.585146854776319</v>
      </c>
      <c r="AD72">
        <f t="shared" si="4"/>
        <v>1721.7418596662142</v>
      </c>
      <c r="AE72">
        <f>'IDT-1'!F72</f>
        <v>0</v>
      </c>
      <c r="AF72" s="24"/>
      <c r="AG72">
        <f t="shared" si="5"/>
        <v>1721.7418596662142</v>
      </c>
      <c r="AI72" s="34">
        <f>PXIL!J72</f>
        <v>0</v>
      </c>
      <c r="AJ72" s="34">
        <f>PXIL!P72</f>
        <v>0</v>
      </c>
      <c r="AK72" s="34">
        <f>RTM_IEX!J72</f>
        <v>19.350000000000001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8.2055430000000005</v>
      </c>
      <c r="E73">
        <f>GT_NG!T73</f>
        <v>10.565864661654135</v>
      </c>
      <c r="F73">
        <f>GT_Spot!T73</f>
        <v>0</v>
      </c>
      <c r="G73">
        <f>PPCL_NG!T73</f>
        <v>29.657940420804113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29.997982922073557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689.5649547234442</v>
      </c>
      <c r="P73" s="36">
        <v>75.407128988045386</v>
      </c>
      <c r="Q73" s="36">
        <v>26.770000000000003</v>
      </c>
      <c r="R73" s="38">
        <v>6.4</v>
      </c>
      <c r="S73" s="38">
        <v>0</v>
      </c>
      <c r="T73" s="37">
        <f>SUMPRODUCT(LTA!J73:AN73,LTA!J$101:AN$101,LTA!J$105:AN$105)</f>
        <v>18.41</v>
      </c>
      <c r="U73" s="37">
        <f>SUMPRODUCT(LTA!J73:AN73,LTA!J$102:AN$102,LTA!J$105:AN$105)</f>
        <v>437.42675700000001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272.27</v>
      </c>
      <c r="AB73" s="75">
        <f>-STOA!P73</f>
        <v>0</v>
      </c>
      <c r="AC73">
        <f t="shared" si="3"/>
        <v>14.307771842414578</v>
      </c>
      <c r="AD73">
        <f t="shared" si="4"/>
        <v>1688.9983998736068</v>
      </c>
      <c r="AE73">
        <f>'IDT-1'!F73</f>
        <v>0</v>
      </c>
      <c r="AF73" s="24"/>
      <c r="AG73">
        <f t="shared" si="5"/>
        <v>1688.9983998736068</v>
      </c>
      <c r="AI73" s="34">
        <f>PXIL!J73</f>
        <v>0</v>
      </c>
      <c r="AJ73" s="34">
        <f>PXIL!P73</f>
        <v>0</v>
      </c>
      <c r="AK73" s="34">
        <f>RTM_IEX!J73</f>
        <v>29.02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8.2055430000000005</v>
      </c>
      <c r="E74">
        <f>GT_NG!T74</f>
        <v>10.565864661654135</v>
      </c>
      <c r="F74">
        <f>GT_Spot!T74</f>
        <v>0</v>
      </c>
      <c r="G74">
        <f>PPCL_NG!T74</f>
        <v>29.657940420804113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29.997982922073557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673.97535616923824</v>
      </c>
      <c r="P74" s="36">
        <v>75.407128988045386</v>
      </c>
      <c r="Q74" s="36">
        <v>26.770000000000003</v>
      </c>
      <c r="R74" s="38">
        <v>3.3700000000000006</v>
      </c>
      <c r="S74" s="38">
        <v>0</v>
      </c>
      <c r="T74" s="37">
        <f>SUMPRODUCT(LTA!J74:AN74,LTA!J$101:AN$101,LTA!J$105:AN$105)</f>
        <v>13.68</v>
      </c>
      <c r="U74" s="37">
        <f>SUMPRODUCT(LTA!J74:AN74,LTA!J$102:AN$102,LTA!J$105:AN$105)</f>
        <v>431.54791799999998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272.27</v>
      </c>
      <c r="AB74" s="75">
        <f>-STOA!P74</f>
        <v>0</v>
      </c>
      <c r="AC74">
        <f t="shared" si="3"/>
        <v>14.062252966959248</v>
      </c>
      <c r="AD74">
        <f t="shared" si="4"/>
        <v>1660.0154811948562</v>
      </c>
      <c r="AE74">
        <f>'IDT-1'!F74</f>
        <v>0</v>
      </c>
      <c r="AF74" s="24"/>
      <c r="AG74">
        <f t="shared" si="5"/>
        <v>1660.0154811948562</v>
      </c>
      <c r="AI74" s="34">
        <f>PXIL!J74</f>
        <v>0</v>
      </c>
      <c r="AJ74" s="34">
        <f>PXIL!P74</f>
        <v>0</v>
      </c>
      <c r="AK74" s="34">
        <f>RTM_IEX!J74</f>
        <v>29.02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8.2055430000000005</v>
      </c>
      <c r="E75">
        <f>GT_NG!T75</f>
        <v>10.661052631578949</v>
      </c>
      <c r="F75">
        <f>GT_Spot!T75</f>
        <v>0</v>
      </c>
      <c r="G75">
        <f>PPCL_NG!T75</f>
        <v>29.657940420804113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620.21993307262301</v>
      </c>
      <c r="P75" s="36">
        <v>75.407128988045386</v>
      </c>
      <c r="Q75" s="36">
        <v>26.770000000000003</v>
      </c>
      <c r="R75" s="38">
        <v>0</v>
      </c>
      <c r="S75" s="38">
        <v>0</v>
      </c>
      <c r="T75" s="37">
        <f>SUMPRODUCT(LTA!J75:AN75,LTA!J$101:AN$101,LTA!J$105:AN$105)</f>
        <v>11.06</v>
      </c>
      <c r="U75" s="37">
        <f>SUMPRODUCT(LTA!J75:AN75,LTA!J$102:AN$102,LTA!J$105:AN$105)</f>
        <v>433.72745399999991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296.94000000000005</v>
      </c>
      <c r="AB75" s="75">
        <f>-STOA!P75</f>
        <v>0</v>
      </c>
      <c r="AC75">
        <f t="shared" si="3"/>
        <v>13.78674403774963</v>
      </c>
      <c r="AD75">
        <f t="shared" si="4"/>
        <v>1627.4923080753017</v>
      </c>
      <c r="AE75">
        <f>'IDT-1'!F75</f>
        <v>0</v>
      </c>
      <c r="AF75" s="24"/>
      <c r="AG75">
        <f t="shared" si="5"/>
        <v>1627.4923080753017</v>
      </c>
      <c r="AI75" s="34">
        <f>PXIL!J75</f>
        <v>0</v>
      </c>
      <c r="AJ75" s="34">
        <f>PXIL!P75</f>
        <v>0</v>
      </c>
      <c r="AK75" s="34">
        <f>RTM_IEX!J75</f>
        <v>29.02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8.2055430000000005</v>
      </c>
      <c r="E76">
        <f>GT_NG!T76</f>
        <v>10.661052631578949</v>
      </c>
      <c r="F76">
        <f>GT_Spot!T76</f>
        <v>0</v>
      </c>
      <c r="G76">
        <f>PPCL_NG!T76</f>
        <v>29.657940420804113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622.84836275365558</v>
      </c>
      <c r="P76" s="36">
        <v>75.407128988045386</v>
      </c>
      <c r="Q76" s="36">
        <v>26.770000000000003</v>
      </c>
      <c r="R76" s="38">
        <v>0</v>
      </c>
      <c r="S76" s="38">
        <v>0</v>
      </c>
      <c r="T76" s="37">
        <f>SUMPRODUCT(LTA!J76:AN76,LTA!J$101:AN$101,LTA!J$105:AN$105)</f>
        <v>5.59</v>
      </c>
      <c r="U76" s="37">
        <f>SUMPRODUCT(LTA!J76:AN76,LTA!J$102:AN$102,LTA!J$105:AN$105)</f>
        <v>431.27156999999994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296.94000000000005</v>
      </c>
      <c r="AB76" s="75">
        <f>-STOA!P76</f>
        <v>0</v>
      </c>
      <c r="AC76">
        <f t="shared" si="3"/>
        <v>13.742245421470304</v>
      </c>
      <c r="AD76">
        <f t="shared" si="4"/>
        <v>1622.2393523726139</v>
      </c>
      <c r="AE76">
        <f>'IDT-1'!F76</f>
        <v>0</v>
      </c>
      <c r="AF76" s="24"/>
      <c r="AG76">
        <f t="shared" si="5"/>
        <v>1622.2393523726139</v>
      </c>
      <c r="AI76" s="34">
        <f>PXIL!J76</f>
        <v>0</v>
      </c>
      <c r="AJ76" s="34">
        <f>PXIL!P76</f>
        <v>0</v>
      </c>
      <c r="AK76" s="34">
        <f>RTM_IEX!J76</f>
        <v>29.02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8.2055430000000005</v>
      </c>
      <c r="E77">
        <f>GT_NG!T77</f>
        <v>10.661052631578949</v>
      </c>
      <c r="F77">
        <f>GT_Spot!T77</f>
        <v>0</v>
      </c>
      <c r="G77">
        <f>PPCL_NG!T77</f>
        <v>29.657940420804113</v>
      </c>
      <c r="H77">
        <f>PPCL_Spot!T77</f>
        <v>0</v>
      </c>
      <c r="I77">
        <f>Bawana_NG!T77</f>
        <v>69.607549461381396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657.8878530445553</v>
      </c>
      <c r="P77" s="36">
        <v>75.407128988045386</v>
      </c>
      <c r="Q77" s="36">
        <v>26.770000000000003</v>
      </c>
      <c r="R77" s="38">
        <v>0</v>
      </c>
      <c r="S77" s="38">
        <v>0</v>
      </c>
      <c r="T77" s="37">
        <f>SUMPRODUCT(LTA!J77:AN77,LTA!J$101:AN$101,LTA!J$105:AN$105)</f>
        <v>1.19</v>
      </c>
      <c r="U77" s="37">
        <f>SUMPRODUCT(LTA!J77:AN77,LTA!J$102:AN$102,LTA!J$105:AN$105)</f>
        <v>431.21773599999989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296.94000000000005</v>
      </c>
      <c r="AB77" s="75">
        <f>-STOA!P77</f>
        <v>0</v>
      </c>
      <c r="AC77">
        <f t="shared" si="3"/>
        <v>13.755376349789465</v>
      </c>
      <c r="AD77">
        <f t="shared" si="4"/>
        <v>1623.7894271965756</v>
      </c>
      <c r="AE77">
        <f>'IDT-1'!F77</f>
        <v>0</v>
      </c>
      <c r="AF77" s="24"/>
      <c r="AG77">
        <f t="shared" si="5"/>
        <v>1623.7894271965756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8.2055430000000005</v>
      </c>
      <c r="E78">
        <f>GT_NG!T78</f>
        <v>10.661052631578949</v>
      </c>
      <c r="F78">
        <f>GT_Spot!T78</f>
        <v>0</v>
      </c>
      <c r="G78">
        <f>PPCL_NG!T78</f>
        <v>29.657940420804113</v>
      </c>
      <c r="H78">
        <f>PPCL_Spot!T78</f>
        <v>0</v>
      </c>
      <c r="I78">
        <f>Bawana_NG!T78</f>
        <v>69.607549461381396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756.50618545032614</v>
      </c>
      <c r="P78" s="36">
        <v>75.407128988045386</v>
      </c>
      <c r="Q78" s="36">
        <v>7.740000000000002</v>
      </c>
      <c r="R78" s="38">
        <v>0</v>
      </c>
      <c r="S78" s="38">
        <v>0</v>
      </c>
      <c r="T78" s="37">
        <f>SUMPRODUCT(LTA!J78:AN78,LTA!J$101:AN$101,LTA!J$105:AN$105)</f>
        <v>0.02</v>
      </c>
      <c r="U78" s="37">
        <f>SUMPRODUCT(LTA!J78:AN78,LTA!J$102:AN$102,LTA!J$105:AN$105)</f>
        <v>410.00999999999993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296.94000000000005</v>
      </c>
      <c r="AB78" s="75">
        <f>-STOA!P78</f>
        <v>0</v>
      </c>
      <c r="AC78">
        <f t="shared" si="3"/>
        <v>14.659503245842394</v>
      </c>
      <c r="AD78">
        <f t="shared" si="4"/>
        <v>1630.0958967062936</v>
      </c>
      <c r="AE78">
        <f>'IDT-1'!F78</f>
        <v>0</v>
      </c>
      <c r="AF78" s="24"/>
      <c r="AG78">
        <f t="shared" si="5"/>
        <v>1630.0958967062936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8.2055430000000005</v>
      </c>
      <c r="E79">
        <f>GT_NG!T79</f>
        <v>10.661052631578949</v>
      </c>
      <c r="F79">
        <f>GT_Spot!T79</f>
        <v>0</v>
      </c>
      <c r="G79">
        <f>PPCL_NG!T79</f>
        <v>29.657940420804113</v>
      </c>
      <c r="H79">
        <f>PPCL_Spot!T79</f>
        <v>0</v>
      </c>
      <c r="I79">
        <f>Bawana_NG!T79</f>
        <v>69.607583070032291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847.76049765732205</v>
      </c>
      <c r="P79" s="36">
        <v>75.407128988045386</v>
      </c>
      <c r="Q79" s="36">
        <v>26.770000000000003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432.76999999999992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-267</v>
      </c>
      <c r="AA79" s="75">
        <f>STOA!J79</f>
        <v>345.58000000000004</v>
      </c>
      <c r="AB79" s="75">
        <f>-STOA!P79</f>
        <v>0</v>
      </c>
      <c r="AC79">
        <f t="shared" si="3"/>
        <v>18.348804976994757</v>
      </c>
      <c r="AD79">
        <f t="shared" si="4"/>
        <v>1629.7709407907882</v>
      </c>
      <c r="AE79">
        <f>'IDT-1'!F79</f>
        <v>0</v>
      </c>
      <c r="AF79" s="24"/>
      <c r="AG79">
        <f t="shared" si="5"/>
        <v>1629.7709407907882</v>
      </c>
      <c r="AI79" s="34">
        <f>PXIL!J79</f>
        <v>0</v>
      </c>
      <c r="AJ79" s="34">
        <f>PXIL!P79</f>
        <v>0</v>
      </c>
      <c r="AK79" s="34">
        <f>RTM_IEX!J79</f>
        <v>38.700000000000003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8.2055430000000005</v>
      </c>
      <c r="E80">
        <f>GT_NG!T80</f>
        <v>10.661052631578949</v>
      </c>
      <c r="F80">
        <f>GT_Spot!T80</f>
        <v>0</v>
      </c>
      <c r="G80">
        <f>PPCL_NG!T80</f>
        <v>29.657940420804113</v>
      </c>
      <c r="H80">
        <f>PPCL_Spot!T80</f>
        <v>0</v>
      </c>
      <c r="I80">
        <f>Bawana_NG!T80</f>
        <v>69.607583070032291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847.80535706637738</v>
      </c>
      <c r="P80" s="36">
        <v>75.407128988045386</v>
      </c>
      <c r="Q80" s="36">
        <v>26.770000000000003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433.09999999999991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-253</v>
      </c>
      <c r="AA80" s="75">
        <f>STOA!J80</f>
        <v>345.58000000000004</v>
      </c>
      <c r="AB80" s="75">
        <f>-STOA!P80</f>
        <v>0</v>
      </c>
      <c r="AC80">
        <f t="shared" si="3"/>
        <v>18.192701587882375</v>
      </c>
      <c r="AD80">
        <f t="shared" si="4"/>
        <v>1639.4619035889557</v>
      </c>
      <c r="AE80">
        <f>'IDT-1'!F80</f>
        <v>0</v>
      </c>
      <c r="AF80" s="24"/>
      <c r="AG80">
        <f t="shared" si="5"/>
        <v>1639.4619035889557</v>
      </c>
      <c r="AI80" s="34">
        <f>PXIL!J80</f>
        <v>0</v>
      </c>
      <c r="AJ80" s="34">
        <f>PXIL!P80</f>
        <v>0</v>
      </c>
      <c r="AK80" s="34">
        <f>RTM_IEX!J80</f>
        <v>33.86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8.2055430000000005</v>
      </c>
      <c r="E81">
        <f>GT_NG!T81</f>
        <v>10.661052631578949</v>
      </c>
      <c r="F81">
        <f>GT_Spot!T81</f>
        <v>0</v>
      </c>
      <c r="G81">
        <f>PPCL_NG!T81</f>
        <v>29.657940420804113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847.80523801726247</v>
      </c>
      <c r="P81" s="36">
        <v>75.407128988045386</v>
      </c>
      <c r="Q81" s="36">
        <v>26.770000000000003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432.93999999999994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-252</v>
      </c>
      <c r="AA81" s="75">
        <f>STOA!J81</f>
        <v>346.32000000000005</v>
      </c>
      <c r="AB81" s="75">
        <f>-STOA!P81</f>
        <v>0</v>
      </c>
      <c r="AC81">
        <f t="shared" si="3"/>
        <v>18.270326892467583</v>
      </c>
      <c r="AD81">
        <f t="shared" si="4"/>
        <v>1650.6338571308106</v>
      </c>
      <c r="AE81">
        <f>'IDT-1'!F81</f>
        <v>0</v>
      </c>
      <c r="AF81" s="24"/>
      <c r="AG81">
        <f t="shared" si="5"/>
        <v>1650.6338571308106</v>
      </c>
      <c r="AI81" s="34">
        <f>PXIL!J81</f>
        <v>0</v>
      </c>
      <c r="AJ81" s="34">
        <f>PXIL!P81</f>
        <v>0</v>
      </c>
      <c r="AK81" s="34">
        <f>RTM_IEX!J81</f>
        <v>43.53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8.2055430000000005</v>
      </c>
      <c r="E82">
        <f>GT_NG!T82</f>
        <v>10.661052631578949</v>
      </c>
      <c r="F82">
        <f>GT_Spot!T82</f>
        <v>0</v>
      </c>
      <c r="G82">
        <f>PPCL_NG!T82</f>
        <v>29.657940420804113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846.28459517569308</v>
      </c>
      <c r="P82" s="36">
        <v>75.407128988045386</v>
      </c>
      <c r="Q82" s="36">
        <v>26.770000000000003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432.93999999999994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-256</v>
      </c>
      <c r="AA82" s="75">
        <f>STOA!J82</f>
        <v>346.32000000000005</v>
      </c>
      <c r="AB82" s="75">
        <f>-STOA!P82</f>
        <v>0</v>
      </c>
      <c r="AC82">
        <f t="shared" si="3"/>
        <v>18.291522123497952</v>
      </c>
      <c r="AD82">
        <f t="shared" si="4"/>
        <v>1645.1020190582108</v>
      </c>
      <c r="AE82">
        <f>'IDT-1'!F82</f>
        <v>0</v>
      </c>
      <c r="AF82" s="24"/>
      <c r="AG82">
        <f t="shared" si="5"/>
        <v>1645.1020190582108</v>
      </c>
      <c r="AI82" s="34">
        <f>PXIL!J82</f>
        <v>0</v>
      </c>
      <c r="AJ82" s="34">
        <f>PXIL!P82</f>
        <v>0</v>
      </c>
      <c r="AK82" s="34">
        <f>RTM_IEX!J82</f>
        <v>43.54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8.2055430000000005</v>
      </c>
      <c r="E83">
        <f>GT_NG!T83</f>
        <v>10.980596142606663</v>
      </c>
      <c r="F83">
        <f>GT_Spot!T83</f>
        <v>0</v>
      </c>
      <c r="G83">
        <f>PPCL_NG!T83</f>
        <v>17.399999999999999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841.43126331519557</v>
      </c>
      <c r="P83" s="36">
        <v>75.407128988045386</v>
      </c>
      <c r="Q83" s="36">
        <v>26.770000000000003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437.02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-280</v>
      </c>
      <c r="AA83" s="75">
        <f>STOA!J83</f>
        <v>346.41</v>
      </c>
      <c r="AB83" s="75">
        <f>-STOA!P83</f>
        <v>0</v>
      </c>
      <c r="AC83">
        <f t="shared" si="3"/>
        <v>18.632575387224993</v>
      </c>
      <c r="AD83">
        <f t="shared" si="4"/>
        <v>1637.1592370242099</v>
      </c>
      <c r="AE83">
        <f>'IDT-1'!F83</f>
        <v>0</v>
      </c>
      <c r="AF83" s="24"/>
      <c r="AG83">
        <f t="shared" si="5"/>
        <v>1637.1592370242099</v>
      </c>
      <c r="AI83" s="34">
        <f>PXIL!J83</f>
        <v>0</v>
      </c>
      <c r="AJ83" s="34">
        <f>PXIL!P83</f>
        <v>0</v>
      </c>
      <c r="AK83" s="34">
        <f>RTM_IEX!J83</f>
        <v>72.56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8.2055430000000005</v>
      </c>
      <c r="E84">
        <f>GT_NG!T84</f>
        <v>10.980596142606663</v>
      </c>
      <c r="F84">
        <f>GT_Spot!T84</f>
        <v>0</v>
      </c>
      <c r="G84">
        <f>PPCL_NG!T84</f>
        <v>17.399999999999999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841.43127762987137</v>
      </c>
      <c r="P84" s="36">
        <v>75.407128988045386</v>
      </c>
      <c r="Q84" s="36">
        <v>26.770000000000003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437.02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-282</v>
      </c>
      <c r="AA84" s="75">
        <f>STOA!J84</f>
        <v>346.41</v>
      </c>
      <c r="AB84" s="75">
        <f>-STOA!P84</f>
        <v>0</v>
      </c>
      <c r="AC84">
        <f t="shared" si="3"/>
        <v>18.649517822918046</v>
      </c>
      <c r="AD84">
        <f t="shared" si="4"/>
        <v>1635.1423089031925</v>
      </c>
      <c r="AE84">
        <f>'IDT-1'!F84</f>
        <v>0</v>
      </c>
      <c r="AF84" s="24"/>
      <c r="AG84">
        <f t="shared" si="5"/>
        <v>1635.1423089031925</v>
      </c>
      <c r="AI84" s="34">
        <f>PXIL!J84</f>
        <v>0</v>
      </c>
      <c r="AJ84" s="34">
        <f>PXIL!P84</f>
        <v>0</v>
      </c>
      <c r="AK84" s="34">
        <f>RTM_IEX!J84</f>
        <v>72.56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8.2055430000000005</v>
      </c>
      <c r="E85">
        <f>GT_NG!T85</f>
        <v>10.980596142606663</v>
      </c>
      <c r="F85">
        <f>GT_Spot!T85</f>
        <v>0</v>
      </c>
      <c r="G85">
        <f>PPCL_NG!T85</f>
        <v>17.399999999999999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812.72964069350462</v>
      </c>
      <c r="P85" s="36">
        <v>75.407128988045386</v>
      </c>
      <c r="Q85" s="36">
        <v>26.770000000000003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438.03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-271</v>
      </c>
      <c r="AA85" s="75">
        <f>STOA!J85</f>
        <v>346.41</v>
      </c>
      <c r="AB85" s="75">
        <f>-STOA!P85</f>
        <v>0</v>
      </c>
      <c r="AC85">
        <f t="shared" si="3"/>
        <v>18.404953337678783</v>
      </c>
      <c r="AD85">
        <f t="shared" si="4"/>
        <v>1628.3652364520651</v>
      </c>
      <c r="AE85">
        <f>'IDT-1'!F85</f>
        <v>-2.883</v>
      </c>
      <c r="AF85" s="24"/>
      <c r="AG85">
        <f t="shared" si="5"/>
        <v>1625.4822364520651</v>
      </c>
      <c r="AI85" s="34">
        <f>PXIL!J85</f>
        <v>0</v>
      </c>
      <c r="AJ85" s="34">
        <f>PXIL!P85</f>
        <v>0</v>
      </c>
      <c r="AK85" s="34">
        <f>RTM_IEX!J85</f>
        <v>82.23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8.2055430000000005</v>
      </c>
      <c r="E86">
        <f>GT_NG!T86</f>
        <v>10.980596142606663</v>
      </c>
      <c r="F86">
        <f>GT_Spot!T86</f>
        <v>0</v>
      </c>
      <c r="G86">
        <f>PPCL_NG!T86</f>
        <v>17.399999999999999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29.999723208931123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806.21685505938353</v>
      </c>
      <c r="P86" s="36">
        <v>75.407128988045386</v>
      </c>
      <c r="Q86" s="36">
        <v>26.770000000000003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438.35999999999996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-155</v>
      </c>
      <c r="AA86" s="75">
        <f>STOA!J86</f>
        <v>346.41</v>
      </c>
      <c r="AB86" s="75">
        <f>-STOA!P86</f>
        <v>0</v>
      </c>
      <c r="AC86">
        <f t="shared" si="3"/>
        <v>17.329705317220057</v>
      </c>
      <c r="AD86">
        <f t="shared" si="4"/>
        <v>1734.4174220473342</v>
      </c>
      <c r="AE86">
        <f>'IDT-1'!F86</f>
        <v>-97</v>
      </c>
      <c r="AF86" s="24"/>
      <c r="AG86">
        <f t="shared" si="5"/>
        <v>1637.4174220473342</v>
      </c>
      <c r="AI86" s="34">
        <f>PXIL!J86</f>
        <v>0</v>
      </c>
      <c r="AJ86" s="34">
        <f>PXIL!P86</f>
        <v>0</v>
      </c>
      <c r="AK86" s="34">
        <f>RTM_IEX!J86</f>
        <v>77.39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8.2055430000000005</v>
      </c>
      <c r="E87">
        <f>GT_NG!T87</f>
        <v>9.0427240977881258</v>
      </c>
      <c r="F87">
        <f>GT_Spot!T87</f>
        <v>0</v>
      </c>
      <c r="G87">
        <f>PPCL_NG!T87</f>
        <v>17.399999999999999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29.999723208931123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824.36539443316371</v>
      </c>
      <c r="P87" s="36">
        <v>75.407128988045386</v>
      </c>
      <c r="Q87" s="36">
        <v>26.770000000000003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438.52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-119</v>
      </c>
      <c r="AA87" s="75">
        <f>STOA!J87</f>
        <v>329.39000000000004</v>
      </c>
      <c r="AB87" s="75">
        <f>-STOA!P87</f>
        <v>0</v>
      </c>
      <c r="AC87">
        <f t="shared" si="3"/>
        <v>16.897405244687331</v>
      </c>
      <c r="AD87">
        <f t="shared" si="4"/>
        <v>1755.6903894488282</v>
      </c>
      <c r="AE87">
        <f>'IDT-1'!F87</f>
        <v>-124</v>
      </c>
      <c r="AF87" s="24"/>
      <c r="AG87">
        <f t="shared" si="5"/>
        <v>1631.6903894488282</v>
      </c>
      <c r="AI87" s="34">
        <f>PXIL!J87</f>
        <v>0</v>
      </c>
      <c r="AJ87" s="34">
        <f>PXIL!P87</f>
        <v>0</v>
      </c>
      <c r="AK87" s="34">
        <f>RTM_IEX!J87</f>
        <v>62.88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8.2055430000000005</v>
      </c>
      <c r="E88">
        <f>GT_NG!T88</f>
        <v>9.0427240977881258</v>
      </c>
      <c r="F88">
        <f>GT_Spot!T88</f>
        <v>0</v>
      </c>
      <c r="G88">
        <f>PPCL_NG!T88</f>
        <v>17.399999999999999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29.999723208931123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824.36539443316371</v>
      </c>
      <c r="P88" s="36">
        <v>75.407128988045386</v>
      </c>
      <c r="Q88" s="36">
        <v>26.770000000000003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438.52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-51</v>
      </c>
      <c r="AA88" s="75">
        <f>STOA!J88</f>
        <v>329.39000000000004</v>
      </c>
      <c r="AB88" s="75">
        <f>-STOA!P88</f>
        <v>0</v>
      </c>
      <c r="AC88">
        <f t="shared" si="3"/>
        <v>16.362022519394873</v>
      </c>
      <c r="AD88">
        <f t="shared" si="4"/>
        <v>1829.0657721741206</v>
      </c>
      <c r="AE88">
        <f>'IDT-1'!F88</f>
        <v>-155</v>
      </c>
      <c r="AF88" s="24"/>
      <c r="AG88">
        <f t="shared" si="5"/>
        <v>1674.0657721741206</v>
      </c>
      <c r="AI88" s="34">
        <f>PXIL!J88</f>
        <v>0</v>
      </c>
      <c r="AJ88" s="34">
        <f>PXIL!P88</f>
        <v>0</v>
      </c>
      <c r="AK88" s="34">
        <f>RTM_IEX!J88</f>
        <v>67.72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8.2055430000000005</v>
      </c>
      <c r="E89">
        <f>GT_NG!T89</f>
        <v>9.0427240977881258</v>
      </c>
      <c r="F89">
        <f>GT_Spot!T89</f>
        <v>0</v>
      </c>
      <c r="G89">
        <f>PPCL_NG!T89</f>
        <v>17.399999999999999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69.999454764964753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828.29554807492002</v>
      </c>
      <c r="P89" s="36">
        <v>75.407128988045386</v>
      </c>
      <c r="Q89" s="36">
        <v>26.770000000000003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438.21999999999997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273.08</v>
      </c>
      <c r="AB89" s="75">
        <f>-STOA!P89</f>
        <v>0</v>
      </c>
      <c r="AC89">
        <f t="shared" si="3"/>
        <v>15.823480511086965</v>
      </c>
      <c r="AD89">
        <f t="shared" si="4"/>
        <v>1867.9241993802186</v>
      </c>
      <c r="AE89">
        <f>'IDT-1'!F89</f>
        <v>-170.43</v>
      </c>
      <c r="AF89" s="24"/>
      <c r="AG89">
        <f t="shared" si="5"/>
        <v>1697.4941993802186</v>
      </c>
      <c r="AI89" s="34">
        <f>PXIL!J89</f>
        <v>0</v>
      </c>
      <c r="AJ89" s="34">
        <f>PXIL!P89</f>
        <v>0</v>
      </c>
      <c r="AK89" s="34">
        <f>RTM_IEX!J89</f>
        <v>67.72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8.2055430000000005</v>
      </c>
      <c r="E90">
        <f>GT_NG!T90</f>
        <v>9.0427240977881258</v>
      </c>
      <c r="F90">
        <f>GT_Spot!T90</f>
        <v>0</v>
      </c>
      <c r="G90">
        <f>PPCL_NG!T90</f>
        <v>17.399999999999999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69.999693500010949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835.24424722140861</v>
      </c>
      <c r="P90" s="36">
        <v>75.407128988045386</v>
      </c>
      <c r="Q90" s="36">
        <v>26.770000000000003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438.89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231.78</v>
      </c>
      <c r="AB90" s="75">
        <f>-STOA!P90</f>
        <v>0</v>
      </c>
      <c r="AC90">
        <f t="shared" si="3"/>
        <v>15.540559589291856</v>
      </c>
      <c r="AD90">
        <f t="shared" si="4"/>
        <v>1834.5260581835485</v>
      </c>
      <c r="AE90">
        <f>'IDT-1'!F90</f>
        <v>-95.977999999999994</v>
      </c>
      <c r="AF90" s="24"/>
      <c r="AG90">
        <f t="shared" si="5"/>
        <v>1738.5480581835484</v>
      </c>
      <c r="AI90" s="34">
        <f>PXIL!J90</f>
        <v>0</v>
      </c>
      <c r="AJ90" s="34">
        <f>PXIL!P90</f>
        <v>0</v>
      </c>
      <c r="AK90" s="34">
        <f>RTM_IEX!J90</f>
        <v>67.72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8.2055430000000005</v>
      </c>
      <c r="E91">
        <f>GT_NG!T91</f>
        <v>9.0427240977881258</v>
      </c>
      <c r="F91">
        <f>GT_Spot!T91</f>
        <v>0</v>
      </c>
      <c r="G91">
        <f>PPCL_NG!T91</f>
        <v>28.618026343010829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69.99975726892869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834.6168907649419</v>
      </c>
      <c r="P91" s="36">
        <v>75.407128988045386</v>
      </c>
      <c r="Q91" s="36">
        <v>26.770000000000003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437.04999999999995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233.16</v>
      </c>
      <c r="AB91" s="75">
        <f>-STOA!P91</f>
        <v>0</v>
      </c>
      <c r="AC91">
        <f t="shared" si="3"/>
        <v>15.544345751997739</v>
      </c>
      <c r="AD91">
        <f t="shared" si="4"/>
        <v>1834.9730056763044</v>
      </c>
      <c r="AE91">
        <f>'IDT-1'!F91</f>
        <v>-64.128</v>
      </c>
      <c r="AF91" s="24"/>
      <c r="AG91">
        <f t="shared" si="5"/>
        <v>1770.8450056763045</v>
      </c>
      <c r="AI91" s="34">
        <f>PXIL!J91</f>
        <v>0</v>
      </c>
      <c r="AJ91" s="34">
        <f>PXIL!P91</f>
        <v>0</v>
      </c>
      <c r="AK91" s="34">
        <f>RTM_IEX!J91</f>
        <v>58.04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8.2055430000000005</v>
      </c>
      <c r="E92">
        <f>GT_NG!T92</f>
        <v>9.0427240977881258</v>
      </c>
      <c r="F92">
        <f>GT_Spot!T92</f>
        <v>0</v>
      </c>
      <c r="G92">
        <f>PPCL_NG!T92</f>
        <v>28.618026343010829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69.99975726892869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835.40446373594045</v>
      </c>
      <c r="P92" s="36">
        <v>75.407128988045386</v>
      </c>
      <c r="Q92" s="36">
        <v>26.770000000000003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437.54999999999995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233.16</v>
      </c>
      <c r="AB92" s="75">
        <f>-STOA!P92</f>
        <v>0</v>
      </c>
      <c r="AC92">
        <f t="shared" si="3"/>
        <v>15.555161364954126</v>
      </c>
      <c r="AD92">
        <f t="shared" si="4"/>
        <v>1836.2497630343466</v>
      </c>
      <c r="AE92">
        <f>'IDT-1'!F92</f>
        <v>-27.048000000000002</v>
      </c>
      <c r="AF92" s="24"/>
      <c r="AG92">
        <f t="shared" si="5"/>
        <v>1809.2017630343466</v>
      </c>
      <c r="AI92" s="34">
        <f>PXIL!J92</f>
        <v>0</v>
      </c>
      <c r="AJ92" s="34">
        <f>PXIL!P92</f>
        <v>0</v>
      </c>
      <c r="AK92" s="34">
        <f>RTM_IEX!J92</f>
        <v>58.04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8.2055430000000005</v>
      </c>
      <c r="E93">
        <f>GT_NG!T93</f>
        <v>9.0427240977881258</v>
      </c>
      <c r="F93">
        <f>GT_Spot!T93</f>
        <v>0</v>
      </c>
      <c r="G93">
        <f>PPCL_NG!T93</f>
        <v>28.618026343010829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69.99975726892869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835.72204167619975</v>
      </c>
      <c r="P93" s="36">
        <v>75.407128988045386</v>
      </c>
      <c r="Q93" s="36">
        <v>26.770000000000003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437.81999999999994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233.16</v>
      </c>
      <c r="AB93" s="75">
        <f>-STOA!P93</f>
        <v>0</v>
      </c>
      <c r="AC93">
        <f t="shared" si="3"/>
        <v>15.741873019652303</v>
      </c>
      <c r="AD93">
        <f t="shared" si="4"/>
        <v>1858.2906293199078</v>
      </c>
      <c r="AE93">
        <f>'IDT-1'!F93</f>
        <v>0</v>
      </c>
      <c r="AF93" s="24"/>
      <c r="AG93">
        <f t="shared" si="5"/>
        <v>1858.2906293199078</v>
      </c>
      <c r="AI93" s="34">
        <f>PXIL!J93</f>
        <v>0</v>
      </c>
      <c r="AJ93" s="34">
        <f>PXIL!P93</f>
        <v>0</v>
      </c>
      <c r="AK93" s="34">
        <f>RTM_IEX!J93</f>
        <v>79.680000000000007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8.2055430000000005</v>
      </c>
      <c r="E94">
        <f>GT_NG!T94</f>
        <v>9.0427240977881258</v>
      </c>
      <c r="F94">
        <f>GT_Spot!T94</f>
        <v>0</v>
      </c>
      <c r="G94">
        <f>PPCL_NG!T94</f>
        <v>28.618026343010829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69.99975726892869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822.14370495899254</v>
      </c>
      <c r="P94" s="36">
        <v>75.407128988045386</v>
      </c>
      <c r="Q94" s="36">
        <v>26.770000000000003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438.48999999999995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3.24</v>
      </c>
      <c r="Z94" s="34">
        <f>IEX!P94</f>
        <v>0</v>
      </c>
      <c r="AA94" s="75">
        <f>STOA!J94</f>
        <v>233.16</v>
      </c>
      <c r="AB94" s="75">
        <f>-STOA!P94</f>
        <v>0</v>
      </c>
      <c r="AC94">
        <f t="shared" si="3"/>
        <v>15.915682991227763</v>
      </c>
      <c r="AD94">
        <f t="shared" si="4"/>
        <v>1878.8084826311249</v>
      </c>
      <c r="AE94">
        <f>'IDT-1'!F94</f>
        <v>0</v>
      </c>
      <c r="AF94" s="24"/>
      <c r="AG94">
        <f t="shared" si="5"/>
        <v>1878.8084826311249</v>
      </c>
      <c r="AI94" s="34">
        <f>PXIL!J94</f>
        <v>0</v>
      </c>
      <c r="AJ94" s="34">
        <f>PXIL!P94</f>
        <v>0</v>
      </c>
      <c r="AK94" s="34">
        <f>RTM_IEX!J94</f>
        <v>110.04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8.2055430000000005</v>
      </c>
      <c r="E95">
        <f>GT_NG!T95</f>
        <v>9.0427240977881258</v>
      </c>
      <c r="F95">
        <f>GT_Spot!T95</f>
        <v>0</v>
      </c>
      <c r="G95">
        <f>PPCL_NG!T95</f>
        <v>28.618026343010829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69.99975726892869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814.10587598037728</v>
      </c>
      <c r="P95" s="36">
        <v>75.407128988045386</v>
      </c>
      <c r="Q95" s="36">
        <v>26.770000000000003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438.79999999999995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1.99</v>
      </c>
      <c r="Z95" s="34">
        <f>IEX!P95</f>
        <v>0</v>
      </c>
      <c r="AA95" s="75">
        <f>STOA!J95</f>
        <v>233.16</v>
      </c>
      <c r="AB95" s="75">
        <f>-STOA!P95</f>
        <v>0</v>
      </c>
      <c r="AC95">
        <f t="shared" si="3"/>
        <v>15.989201227807396</v>
      </c>
      <c r="AD95">
        <f t="shared" si="4"/>
        <v>1887.4871354159302</v>
      </c>
      <c r="AE95">
        <f>'IDT-1'!F95</f>
        <v>0</v>
      </c>
      <c r="AF95" s="24"/>
      <c r="AG95">
        <f t="shared" si="5"/>
        <v>1887.4871354159302</v>
      </c>
      <c r="AI95" s="34">
        <f>PXIL!J95</f>
        <v>0</v>
      </c>
      <c r="AJ95" s="34">
        <f>PXIL!P95</f>
        <v>0</v>
      </c>
      <c r="AK95" s="34">
        <f>RTM_IEX!J95</f>
        <v>127.77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8.2055430000000005</v>
      </c>
      <c r="E96">
        <f>GT_NG!T96</f>
        <v>9.0427240977881258</v>
      </c>
      <c r="F96">
        <f>GT_Spot!T96</f>
        <v>0</v>
      </c>
      <c r="G96">
        <f>PPCL_NG!T96</f>
        <v>28.618026343010829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69.99975726892869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804.82090868449848</v>
      </c>
      <c r="P96" s="36">
        <v>75.407128988045386</v>
      </c>
      <c r="Q96" s="36">
        <v>26.770000000000003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438.29999999999995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1.39</v>
      </c>
      <c r="Z96" s="34">
        <f>IEX!P96</f>
        <v>0</v>
      </c>
      <c r="AA96" s="75">
        <f>STOA!J96</f>
        <v>233.16</v>
      </c>
      <c r="AB96" s="75">
        <f>-STOA!P96</f>
        <v>0</v>
      </c>
      <c r="AC96">
        <f t="shared" si="3"/>
        <v>16.181519502522011</v>
      </c>
      <c r="AD96">
        <f t="shared" si="4"/>
        <v>1910.1898498453368</v>
      </c>
      <c r="AE96">
        <f>'IDT-1'!F96</f>
        <v>0</v>
      </c>
      <c r="AF96" s="24"/>
      <c r="AG96">
        <f t="shared" si="5"/>
        <v>1910.1898498453368</v>
      </c>
      <c r="AI96" s="34">
        <f>PXIL!J96</f>
        <v>0</v>
      </c>
      <c r="AJ96" s="34">
        <f>PXIL!P96</f>
        <v>0</v>
      </c>
      <c r="AK96" s="34">
        <f>RTM_IEX!J96</f>
        <v>161.05000000000001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8.2055430000000005</v>
      </c>
      <c r="E97">
        <f>GT_NG!T97</f>
        <v>9.0427240977881258</v>
      </c>
      <c r="F97">
        <f>GT_Spot!T97</f>
        <v>0</v>
      </c>
      <c r="G97">
        <f>PPCL_NG!T97</f>
        <v>28.618026343010829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69.99975726892869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797.3188709774879</v>
      </c>
      <c r="P97" s="36">
        <v>75.407128988045386</v>
      </c>
      <c r="Q97" s="36">
        <v>26.770000000000003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437.62999999999994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0.8</v>
      </c>
      <c r="Z97" s="34">
        <f>IEX!P97</f>
        <v>0</v>
      </c>
      <c r="AA97" s="75">
        <f>STOA!J97</f>
        <v>233.16</v>
      </c>
      <c r="AB97" s="75">
        <f>-STOA!P97</f>
        <v>0</v>
      </c>
      <c r="AC97">
        <f t="shared" si="3"/>
        <v>15.787038385783124</v>
      </c>
      <c r="AD97">
        <f t="shared" si="4"/>
        <v>1863.622293255065</v>
      </c>
      <c r="AE97">
        <f>'IDT-1'!F97</f>
        <v>0</v>
      </c>
      <c r="AF97" s="24"/>
      <c r="AG97">
        <f t="shared" si="5"/>
        <v>1863.622293255065</v>
      </c>
      <c r="AI97" s="34">
        <f>PXIL!J97</f>
        <v>0</v>
      </c>
      <c r="AJ97" s="34">
        <f>PXIL!P97</f>
        <v>0</v>
      </c>
      <c r="AK97" s="34">
        <f>RTM_IEX!J97</f>
        <v>122.85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8.2055430000000005</v>
      </c>
      <c r="E98">
        <f>GT_NG!T98</f>
        <v>9.0427240977881258</v>
      </c>
      <c r="F98">
        <f>GT_Spot!T98</f>
        <v>0</v>
      </c>
      <c r="G98">
        <f>PPCL_NG!T98</f>
        <v>28.618026343010829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69.99975726892869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794.8362423345684</v>
      </c>
      <c r="P98" s="36">
        <v>75.407128988045386</v>
      </c>
      <c r="Q98" s="36">
        <v>26.770000000000003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437.79999999999995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0.24</v>
      </c>
      <c r="Z98" s="34">
        <f>IEX!P98</f>
        <v>0</v>
      </c>
      <c r="AA98" s="75">
        <f>STOA!J98</f>
        <v>233.16</v>
      </c>
      <c r="AB98" s="75">
        <f>-STOA!P98</f>
        <v>0</v>
      </c>
      <c r="AC98">
        <f t="shared" si="3"/>
        <v>15.7952483051826</v>
      </c>
      <c r="AD98">
        <f t="shared" si="4"/>
        <v>1864.5914546927461</v>
      </c>
      <c r="AE98">
        <f>'IDT-1'!F98</f>
        <v>0</v>
      </c>
      <c r="AF98" s="24"/>
      <c r="AG98">
        <f t="shared" si="5"/>
        <v>1864.5914546927461</v>
      </c>
      <c r="AI98" s="34">
        <f>PXIL!J98</f>
        <v>0</v>
      </c>
      <c r="AJ98" s="34">
        <f>PXIL!P98</f>
        <v>0</v>
      </c>
      <c r="AK98" s="34">
        <f>RTM_IEX!J98</f>
        <v>126.7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0.19634326800000018</v>
      </c>
      <c r="E99">
        <f t="shared" si="6"/>
        <v>0.25297359742246583</v>
      </c>
      <c r="F99">
        <f t="shared" si="6"/>
        <v>0</v>
      </c>
      <c r="G99">
        <f t="shared" si="6"/>
        <v>0.68923340373803232</v>
      </c>
      <c r="H99">
        <f t="shared" si="6"/>
        <v>0</v>
      </c>
      <c r="I99">
        <f t="shared" si="6"/>
        <v>1.6706196157126503</v>
      </c>
      <c r="J99">
        <f t="shared" si="6"/>
        <v>0</v>
      </c>
      <c r="K99">
        <f t="shared" si="6"/>
        <v>0.88996631649449409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16.853467279794128</v>
      </c>
      <c r="P99" s="36">
        <f t="shared" si="6"/>
        <v>1.6561996695864709</v>
      </c>
      <c r="Q99" s="36">
        <f t="shared" si="6"/>
        <v>0.55784144530577062</v>
      </c>
      <c r="R99" s="38">
        <f>SUM(R3:R98)/4000</f>
        <v>0.23196753726110775</v>
      </c>
      <c r="S99" s="38">
        <f t="shared" si="6"/>
        <v>0</v>
      </c>
      <c r="T99" s="37">
        <f t="shared" si="6"/>
        <v>0.87440750000000012</v>
      </c>
      <c r="U99" s="37">
        <f t="shared" si="6"/>
        <v>10.640519824749999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1.915E-3</v>
      </c>
      <c r="Z99" s="34">
        <f t="shared" si="6"/>
        <v>-1.016575</v>
      </c>
      <c r="AA99" s="75">
        <f t="shared" si="6"/>
        <v>4.8269100000000007</v>
      </c>
      <c r="AB99" s="75">
        <f t="shared" si="6"/>
        <v>0</v>
      </c>
      <c r="AC99">
        <f t="shared" si="6"/>
        <v>0.3492140630128942</v>
      </c>
      <c r="AD99">
        <f t="shared" si="6"/>
        <v>38.944625395052213</v>
      </c>
      <c r="AE99">
        <f t="shared" si="6"/>
        <v>-0.31078950000000005</v>
      </c>
      <c r="AG99">
        <f t="shared" si="6"/>
        <v>38.633835895052208</v>
      </c>
      <c r="AI99">
        <f t="shared" si="6"/>
        <v>0</v>
      </c>
      <c r="AJ99">
        <f t="shared" si="6"/>
        <v>0</v>
      </c>
      <c r="AK99">
        <f t="shared" si="6"/>
        <v>1.0862999999999998</v>
      </c>
      <c r="AL99">
        <f t="shared" si="6"/>
        <v>-0.11824999999999999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45420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1.3253220000000001</v>
      </c>
      <c r="E3">
        <f>GT_NG!S3</f>
        <v>2.1012420645873591</v>
      </c>
      <c r="F3">
        <f>GT_Spot!S3</f>
        <v>0</v>
      </c>
      <c r="G3">
        <f>PPCL_NG!S3</f>
        <v>42</v>
      </c>
      <c r="H3">
        <f>PPCL_Spot!S3</f>
        <v>0</v>
      </c>
      <c r="I3">
        <f>Bawana_NG!S3</f>
        <v>22.999999999999996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87.440967171484445</v>
      </c>
      <c r="P3" s="36">
        <v>0</v>
      </c>
      <c r="Q3" s="36">
        <v>0</v>
      </c>
      <c r="R3" s="38">
        <v>0</v>
      </c>
      <c r="S3" s="38">
        <v>8.2200000000000006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</v>
      </c>
      <c r="AA3" s="75">
        <f>STOA!K3</f>
        <v>29.09</v>
      </c>
      <c r="AB3" s="75">
        <f>-STOA!Q3</f>
        <v>0</v>
      </c>
      <c r="AC3">
        <f>SUMIF(B3:AB3,"&gt;0")*$AC$2-SUMIF(B3:AB3,"&lt;0")*($AC$2/(1-$AC$2))+SUMIF(AI3:AR3,"&gt;0")*$AC$2-SUMIF(AI3:AR3,"&lt;0")*($AC$2/(1-$AC$2))</f>
        <v>1.7074028396318937</v>
      </c>
      <c r="AD3">
        <f>SUM(B3:AB3,AI3:AV3)-AC3</f>
        <v>181.47012839643989</v>
      </c>
      <c r="AE3">
        <f>'IDT-1'!E3</f>
        <v>0</v>
      </c>
      <c r="AF3" s="24"/>
      <c r="AG3">
        <f>SUM(AD3:AF3)</f>
        <v>181.47012839643989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1.3253220000000001</v>
      </c>
      <c r="E4">
        <f>GT_NG!S4</f>
        <v>2.1012420645873591</v>
      </c>
      <c r="F4">
        <f>GT_Spot!S4</f>
        <v>0</v>
      </c>
      <c r="G4">
        <f>PPCL_NG!S4</f>
        <v>44</v>
      </c>
      <c r="H4">
        <f>PPCL_Spot!S4</f>
        <v>0</v>
      </c>
      <c r="I4">
        <f>Bawana_NG!S4</f>
        <v>22.999999999999996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76.836585015690076</v>
      </c>
      <c r="P4" s="36">
        <v>0</v>
      </c>
      <c r="Q4" s="36">
        <v>0</v>
      </c>
      <c r="R4" s="38">
        <v>0</v>
      </c>
      <c r="S4" s="38">
        <v>8.2200000000000006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-12</v>
      </c>
      <c r="AA4" s="75">
        <f>STOA!K4</f>
        <v>29.09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1.6520683449729991</v>
      </c>
      <c r="AD4">
        <f t="shared" ref="AD4:AD67" si="1">SUM(B4:AB4,AI4:AV4)-AC4</f>
        <v>170.92108073530443</v>
      </c>
      <c r="AE4">
        <f>'IDT-1'!E4</f>
        <v>0</v>
      </c>
      <c r="AF4" s="24"/>
      <c r="AG4">
        <f t="shared" ref="AG4:AG67" si="2">SUM(AD4:AF4)</f>
        <v>170.92108073530443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1.3253220000000001</v>
      </c>
      <c r="E5">
        <f>GT_NG!S5</f>
        <v>2.1012420645873591</v>
      </c>
      <c r="F5">
        <f>GT_Spot!S5</f>
        <v>0</v>
      </c>
      <c r="G5">
        <f>PPCL_NG!S5</f>
        <v>44</v>
      </c>
      <c r="H5">
        <f>PPCL_Spot!S5</f>
        <v>0</v>
      </c>
      <c r="I5">
        <f>Bawana_NG!S5</f>
        <v>22.999999999999996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69.356238305960645</v>
      </c>
      <c r="P5" s="36">
        <v>0</v>
      </c>
      <c r="Q5" s="36">
        <v>0</v>
      </c>
      <c r="R5" s="38">
        <v>0</v>
      </c>
      <c r="S5" s="38">
        <v>8.2200000000000006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</v>
      </c>
      <c r="AA5" s="75">
        <f>STOA!K5</f>
        <v>29.09</v>
      </c>
      <c r="AB5" s="75">
        <f>-STOA!Q5</f>
        <v>0</v>
      </c>
      <c r="AC5">
        <f t="shared" si="0"/>
        <v>1.5722911171614937</v>
      </c>
      <c r="AD5">
        <f t="shared" si="1"/>
        <v>165.5205112533865</v>
      </c>
      <c r="AE5">
        <f>'IDT-1'!E5</f>
        <v>0</v>
      </c>
      <c r="AF5" s="24"/>
      <c r="AG5">
        <f t="shared" si="2"/>
        <v>165.5205112533865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1.3253220000000001</v>
      </c>
      <c r="E6">
        <f>GT_NG!S6</f>
        <v>2.1012420645873591</v>
      </c>
      <c r="F6">
        <f>GT_Spot!S6</f>
        <v>0</v>
      </c>
      <c r="G6">
        <f>PPCL_NG!S6</f>
        <v>44</v>
      </c>
      <c r="H6">
        <f>PPCL_Spot!S6</f>
        <v>0</v>
      </c>
      <c r="I6">
        <f>Bawana_NG!S6</f>
        <v>22.999999999999996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63.354603083895832</v>
      </c>
      <c r="P6" s="36">
        <v>0</v>
      </c>
      <c r="Q6" s="36">
        <v>0</v>
      </c>
      <c r="R6" s="38">
        <v>0</v>
      </c>
      <c r="S6" s="38">
        <v>8.2200000000000006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-12</v>
      </c>
      <c r="AA6" s="75">
        <f>STOA!K6</f>
        <v>29.09</v>
      </c>
      <c r="AB6" s="75">
        <f>-STOA!Q6</f>
        <v>0</v>
      </c>
      <c r="AC6">
        <f t="shared" si="0"/>
        <v>1.5388196967459273</v>
      </c>
      <c r="AD6">
        <f t="shared" si="1"/>
        <v>157.55234745173726</v>
      </c>
      <c r="AE6">
        <f>'IDT-1'!E6</f>
        <v>0</v>
      </c>
      <c r="AF6" s="24"/>
      <c r="AG6">
        <f t="shared" si="2"/>
        <v>157.55234745173726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1.3253220000000001</v>
      </c>
      <c r="E7">
        <f>GT_NG!S7</f>
        <v>2.1012420645873591</v>
      </c>
      <c r="F7">
        <f>GT_Spot!S7</f>
        <v>0</v>
      </c>
      <c r="G7">
        <f>PPCL_NG!S7</f>
        <v>44</v>
      </c>
      <c r="H7">
        <f>PPCL_Spot!S7</f>
        <v>0</v>
      </c>
      <c r="I7">
        <f>Bawana_NG!S7</f>
        <v>22.999999999999996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62.18456008991992</v>
      </c>
      <c r="P7" s="36">
        <v>0</v>
      </c>
      <c r="Q7" s="36">
        <v>0</v>
      </c>
      <c r="R7" s="38">
        <v>0</v>
      </c>
      <c r="S7" s="38">
        <v>8.2200000000000006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-15</v>
      </c>
      <c r="AA7" s="75">
        <f>STOA!K7</f>
        <v>29.09</v>
      </c>
      <c r="AB7" s="75">
        <f>-STOA!Q7</f>
        <v>0</v>
      </c>
      <c r="AC7">
        <f t="shared" si="0"/>
        <v>1.554404808771197</v>
      </c>
      <c r="AD7">
        <f t="shared" si="1"/>
        <v>153.36671934573607</v>
      </c>
      <c r="AE7">
        <f>'IDT-1'!E7</f>
        <v>0</v>
      </c>
      <c r="AF7" s="24"/>
      <c r="AG7">
        <f t="shared" si="2"/>
        <v>153.36671934573607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1.3253220000000001</v>
      </c>
      <c r="E8">
        <f>GT_NG!S8</f>
        <v>2.1012420645873591</v>
      </c>
      <c r="F8">
        <f>GT_Spot!S8</f>
        <v>0</v>
      </c>
      <c r="G8">
        <f>PPCL_NG!S8</f>
        <v>44</v>
      </c>
      <c r="H8">
        <f>PPCL_Spot!S8</f>
        <v>0</v>
      </c>
      <c r="I8">
        <f>Bawana_NG!S8</f>
        <v>22.999999999999996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62.18456008991992</v>
      </c>
      <c r="P8" s="36">
        <v>0</v>
      </c>
      <c r="Q8" s="36">
        <v>0</v>
      </c>
      <c r="R8" s="38">
        <v>0</v>
      </c>
      <c r="S8" s="38">
        <v>8.2200000000000006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-17</v>
      </c>
      <c r="AA8" s="75">
        <f>STOA!K8</f>
        <v>29.09</v>
      </c>
      <c r="AB8" s="75">
        <f>-STOA!Q8</f>
        <v>0</v>
      </c>
      <c r="AC8">
        <f t="shared" si="0"/>
        <v>1.5713471242209753</v>
      </c>
      <c r="AD8">
        <f t="shared" si="1"/>
        <v>151.3497770302863</v>
      </c>
      <c r="AE8">
        <f>'IDT-1'!E8</f>
        <v>0</v>
      </c>
      <c r="AF8" s="24"/>
      <c r="AG8">
        <f t="shared" si="2"/>
        <v>151.3497770302863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1.3253220000000001</v>
      </c>
      <c r="E9">
        <f>GT_NG!S9</f>
        <v>2.1024417944349802</v>
      </c>
      <c r="F9">
        <f>GT_Spot!S9</f>
        <v>0</v>
      </c>
      <c r="G9">
        <f>PPCL_NG!S9</f>
        <v>44</v>
      </c>
      <c r="H9">
        <f>PPCL_Spot!S9</f>
        <v>0</v>
      </c>
      <c r="I9">
        <f>Bawana_NG!S9</f>
        <v>22.999999999999996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61.814504473009045</v>
      </c>
      <c r="P9" s="36">
        <v>0</v>
      </c>
      <c r="Q9" s="36">
        <v>0</v>
      </c>
      <c r="R9" s="38">
        <v>0</v>
      </c>
      <c r="S9" s="38">
        <v>8.2200000000000006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-17</v>
      </c>
      <c r="AA9" s="75">
        <f>STOA!K9</f>
        <v>29.09</v>
      </c>
      <c r="AB9" s="75">
        <f>-STOA!Q9</f>
        <v>0</v>
      </c>
      <c r="AC9">
        <f t="shared" si="0"/>
        <v>1.5682487347696439</v>
      </c>
      <c r="AD9">
        <f t="shared" si="1"/>
        <v>150.98401953267438</v>
      </c>
      <c r="AE9">
        <f>'IDT-1'!E9</f>
        <v>0</v>
      </c>
      <c r="AF9" s="24"/>
      <c r="AG9">
        <f t="shared" si="2"/>
        <v>150.98401953267438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1.3253220000000001</v>
      </c>
      <c r="E10">
        <f>GT_NG!S10</f>
        <v>2.1024417944349802</v>
      </c>
      <c r="F10">
        <f>GT_Spot!S10</f>
        <v>0</v>
      </c>
      <c r="G10">
        <f>PPCL_NG!S10</f>
        <v>44</v>
      </c>
      <c r="H10">
        <f>PPCL_Spot!S10</f>
        <v>0</v>
      </c>
      <c r="I10">
        <f>Bawana_NG!S10</f>
        <v>22.999999999999996</v>
      </c>
      <c r="J10">
        <f>Bawana_RLNG!S10</f>
        <v>0</v>
      </c>
      <c r="K10">
        <f>Bawana_Spot!S10</f>
        <v>0.45996907147179455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62.014662799602966</v>
      </c>
      <c r="P10" s="36">
        <v>0</v>
      </c>
      <c r="Q10" s="36">
        <v>0</v>
      </c>
      <c r="R10" s="38">
        <v>0</v>
      </c>
      <c r="S10" s="38">
        <v>8.2200000000000006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29.09</v>
      </c>
      <c r="AB10" s="75">
        <f>-STOA!Q10</f>
        <v>0</v>
      </c>
      <c r="AC10">
        <f t="shared" si="0"/>
        <v>1.4297841235902817</v>
      </c>
      <c r="AD10">
        <f t="shared" si="1"/>
        <v>168.78261154191947</v>
      </c>
      <c r="AE10">
        <f>'IDT-1'!E10</f>
        <v>0</v>
      </c>
      <c r="AF10" s="24"/>
      <c r="AG10">
        <f t="shared" si="2"/>
        <v>168.78261154191947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1.3253220000000001</v>
      </c>
      <c r="E11">
        <f>GT_NG!S11</f>
        <v>2.1024417944349802</v>
      </c>
      <c r="F11">
        <f>GT_Spot!S11</f>
        <v>0</v>
      </c>
      <c r="G11">
        <f>PPCL_NG!S11</f>
        <v>44</v>
      </c>
      <c r="H11">
        <f>PPCL_Spot!S11</f>
        <v>0</v>
      </c>
      <c r="I11">
        <f>Bawana_NG!S11</f>
        <v>18.999999999999996</v>
      </c>
      <c r="J11">
        <f>Bawana_RLNG!S11</f>
        <v>0</v>
      </c>
      <c r="K11">
        <f>Bawana_Spot!S11</f>
        <v>0.45996907147179455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61.174522296521708</v>
      </c>
      <c r="P11" s="36">
        <v>0</v>
      </c>
      <c r="Q11" s="36">
        <v>0</v>
      </c>
      <c r="R11" s="38">
        <v>0</v>
      </c>
      <c r="S11" s="38">
        <v>8.1999999999999993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29.09</v>
      </c>
      <c r="AB11" s="75">
        <f>-STOA!Q11</f>
        <v>0</v>
      </c>
      <c r="AC11">
        <f t="shared" si="0"/>
        <v>1.388958943364399</v>
      </c>
      <c r="AD11">
        <f t="shared" si="1"/>
        <v>163.96329621906406</v>
      </c>
      <c r="AE11">
        <f>'IDT-1'!E11</f>
        <v>0</v>
      </c>
      <c r="AF11" s="24"/>
      <c r="AG11">
        <f t="shared" si="2"/>
        <v>163.96329621906406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1.3253220000000001</v>
      </c>
      <c r="E12">
        <f>GT_NG!S12</f>
        <v>2.050744525547445</v>
      </c>
      <c r="F12">
        <f>GT_Spot!S12</f>
        <v>0</v>
      </c>
      <c r="G12">
        <f>PPCL_NG!S12</f>
        <v>44</v>
      </c>
      <c r="H12">
        <f>PPCL_Spot!S12</f>
        <v>0</v>
      </c>
      <c r="I12">
        <f>Bawana_NG!S12</f>
        <v>18.999999999999996</v>
      </c>
      <c r="J12">
        <f>Bawana_RLNG!S12</f>
        <v>0</v>
      </c>
      <c r="K12">
        <f>Bawana_Spot!S12</f>
        <v>0.45996907147179455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53.984588235342947</v>
      </c>
      <c r="P12" s="36">
        <v>0</v>
      </c>
      <c r="Q12" s="36">
        <v>0</v>
      </c>
      <c r="R12" s="38">
        <v>0</v>
      </c>
      <c r="S12" s="38">
        <v>8.1999999999999993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29.09</v>
      </c>
      <c r="AB12" s="75">
        <f>-STOA!Q12</f>
        <v>0</v>
      </c>
      <c r="AC12">
        <f t="shared" si="0"/>
        <v>1.3281292401918421</v>
      </c>
      <c r="AD12">
        <f t="shared" si="1"/>
        <v>156.78249459217034</v>
      </c>
      <c r="AE12">
        <f>'IDT-1'!E12</f>
        <v>0</v>
      </c>
      <c r="AF12" s="24"/>
      <c r="AG12">
        <f t="shared" si="2"/>
        <v>156.78249459217034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1.3253220000000001</v>
      </c>
      <c r="E13">
        <f>GT_NG!S13</f>
        <v>2.050744525547445</v>
      </c>
      <c r="F13">
        <f>GT_Spot!S13</f>
        <v>0</v>
      </c>
      <c r="G13">
        <f>PPCL_NG!S13</f>
        <v>44</v>
      </c>
      <c r="H13">
        <f>PPCL_Spot!S13</f>
        <v>0</v>
      </c>
      <c r="I13">
        <f>Bawana_NG!S13</f>
        <v>18.999999999999996</v>
      </c>
      <c r="J13">
        <f>Bawana_RLNG!S13</f>
        <v>0</v>
      </c>
      <c r="K13">
        <f>Bawana_Spot!S13</f>
        <v>0.45996907147179455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51.96400399143031</v>
      </c>
      <c r="P13" s="36">
        <v>0</v>
      </c>
      <c r="Q13" s="36">
        <v>0</v>
      </c>
      <c r="R13" s="38">
        <v>0</v>
      </c>
      <c r="S13" s="38">
        <v>8.1999999999999993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29.09</v>
      </c>
      <c r="AB13" s="75">
        <f>-STOA!Q13</f>
        <v>0</v>
      </c>
      <c r="AC13">
        <f t="shared" si="0"/>
        <v>1.311156332542976</v>
      </c>
      <c r="AD13">
        <f t="shared" si="1"/>
        <v>154.77888325590658</v>
      </c>
      <c r="AE13">
        <f>'IDT-1'!E13</f>
        <v>0</v>
      </c>
      <c r="AF13" s="24"/>
      <c r="AG13">
        <f t="shared" si="2"/>
        <v>154.77888325590658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1.3253220000000001</v>
      </c>
      <c r="E14">
        <f>GT_NG!S14</f>
        <v>2.050744525547445</v>
      </c>
      <c r="F14">
        <f>GT_Spot!S14</f>
        <v>0</v>
      </c>
      <c r="G14">
        <f>PPCL_NG!S14</f>
        <v>44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0.45996907147179455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48.914275084152372</v>
      </c>
      <c r="P14" s="36">
        <v>0</v>
      </c>
      <c r="Q14" s="36">
        <v>0</v>
      </c>
      <c r="R14" s="38">
        <v>0</v>
      </c>
      <c r="S14" s="38">
        <v>8.1999999999999993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29.09</v>
      </c>
      <c r="AB14" s="75">
        <f>-STOA!Q14</f>
        <v>0</v>
      </c>
      <c r="AC14">
        <f t="shared" si="0"/>
        <v>1.2855386097218413</v>
      </c>
      <c r="AD14">
        <f t="shared" si="1"/>
        <v>151.75477207144976</v>
      </c>
      <c r="AE14">
        <f>'IDT-1'!E14</f>
        <v>0</v>
      </c>
      <c r="AF14" s="24"/>
      <c r="AG14">
        <f t="shared" si="2"/>
        <v>151.75477207144976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1.3253220000000001</v>
      </c>
      <c r="E15">
        <f>GT_NG!S15</f>
        <v>1.989540126239856</v>
      </c>
      <c r="F15">
        <f>GT_Spot!S15</f>
        <v>0</v>
      </c>
      <c r="G15">
        <f>PPCL_NG!S15</f>
        <v>44</v>
      </c>
      <c r="H15">
        <f>PPCL_Spot!S15</f>
        <v>0</v>
      </c>
      <c r="I15">
        <f>Bawana_NG!S15</f>
        <v>18.999999999999996</v>
      </c>
      <c r="J15">
        <f>Bawana_RLNG!S15</f>
        <v>0</v>
      </c>
      <c r="K15">
        <f>Bawana_Spot!S15</f>
        <v>0.45996907147179455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49.734210949631851</v>
      </c>
      <c r="P15" s="36">
        <v>0</v>
      </c>
      <c r="Q15" s="36">
        <v>0</v>
      </c>
      <c r="R15" s="38">
        <v>0</v>
      </c>
      <c r="S15" s="38">
        <v>0.97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29.09</v>
      </c>
      <c r="AB15" s="75">
        <f>-STOA!Q15</f>
        <v>0</v>
      </c>
      <c r="AC15">
        <f t="shared" si="0"/>
        <v>1.2311799540376853</v>
      </c>
      <c r="AD15">
        <f t="shared" si="1"/>
        <v>145.33786219330582</v>
      </c>
      <c r="AE15">
        <f>'IDT-1'!E15</f>
        <v>0</v>
      </c>
      <c r="AF15" s="24"/>
      <c r="AG15">
        <f t="shared" si="2"/>
        <v>145.33786219330582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1.3253220000000001</v>
      </c>
      <c r="E16">
        <f>GT_NG!S16</f>
        <v>1.989540126239856</v>
      </c>
      <c r="F16">
        <f>GT_Spot!S16</f>
        <v>0</v>
      </c>
      <c r="G16">
        <f>PPCL_NG!S16</f>
        <v>44</v>
      </c>
      <c r="H16">
        <f>PPCL_Spot!S16</f>
        <v>0</v>
      </c>
      <c r="I16">
        <f>Bawana_NG!S16</f>
        <v>18.999999999999996</v>
      </c>
      <c r="J16">
        <f>Bawana_RLNG!S16</f>
        <v>0</v>
      </c>
      <c r="K16">
        <f>Bawana_Spot!S16</f>
        <v>0.45996907147179455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50.354215846071064</v>
      </c>
      <c r="P16" s="36">
        <v>0</v>
      </c>
      <c r="Q16" s="36">
        <v>0</v>
      </c>
      <c r="R16" s="38">
        <v>0</v>
      </c>
      <c r="S16" s="38">
        <v>0.97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29.09</v>
      </c>
      <c r="AB16" s="75">
        <f>-STOA!Q16</f>
        <v>0</v>
      </c>
      <c r="AC16">
        <f t="shared" si="0"/>
        <v>1.2363879951677748</v>
      </c>
      <c r="AD16">
        <f t="shared" si="1"/>
        <v>145.95265904861495</v>
      </c>
      <c r="AE16">
        <f>'IDT-1'!E16</f>
        <v>0</v>
      </c>
      <c r="AF16" s="24"/>
      <c r="AG16">
        <f t="shared" si="2"/>
        <v>145.95265904861495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1.3253220000000001</v>
      </c>
      <c r="E17">
        <f>GT_NG!S17</f>
        <v>1.989540126239856</v>
      </c>
      <c r="F17">
        <f>GT_Spot!S17</f>
        <v>0</v>
      </c>
      <c r="G17">
        <f>PPCL_NG!S17</f>
        <v>44</v>
      </c>
      <c r="H17">
        <f>PPCL_Spot!S17</f>
        <v>0</v>
      </c>
      <c r="I17">
        <f>Bawana_NG!S17</f>
        <v>18.999999999999996</v>
      </c>
      <c r="J17">
        <f>Bawana_RLNG!S17</f>
        <v>0</v>
      </c>
      <c r="K17">
        <f>Bawana_Spot!S17</f>
        <v>0.45996907147179455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46.274235611964322</v>
      </c>
      <c r="P17" s="36">
        <v>0</v>
      </c>
      <c r="Q17" s="36">
        <v>0</v>
      </c>
      <c r="R17" s="38">
        <v>0</v>
      </c>
      <c r="S17" s="38">
        <v>0.97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29.09</v>
      </c>
      <c r="AB17" s="75">
        <f>-STOA!Q17</f>
        <v>0</v>
      </c>
      <c r="AC17">
        <f t="shared" si="0"/>
        <v>1.2021161612012781</v>
      </c>
      <c r="AD17">
        <f t="shared" si="1"/>
        <v>141.90695064847469</v>
      </c>
      <c r="AE17">
        <f>'IDT-1'!E17</f>
        <v>0</v>
      </c>
      <c r="AF17" s="24"/>
      <c r="AG17">
        <f t="shared" si="2"/>
        <v>141.90695064847469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1.3253220000000001</v>
      </c>
      <c r="E18">
        <f>GT_NG!S18</f>
        <v>1.989540126239856</v>
      </c>
      <c r="F18">
        <f>GT_Spot!S18</f>
        <v>0</v>
      </c>
      <c r="G18">
        <f>PPCL_NG!S18</f>
        <v>44</v>
      </c>
      <c r="H18">
        <f>PPCL_Spot!S18</f>
        <v>0</v>
      </c>
      <c r="I18">
        <f>Bawana_NG!S18</f>
        <v>18.999999999999996</v>
      </c>
      <c r="J18">
        <f>Bawana_RLNG!S18</f>
        <v>0</v>
      </c>
      <c r="K18">
        <f>Bawana_Spot!S18</f>
        <v>0.45996907147179455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50.054065012320443</v>
      </c>
      <c r="P18" s="36">
        <v>0</v>
      </c>
      <c r="Q18" s="36">
        <v>0</v>
      </c>
      <c r="R18" s="38">
        <v>0</v>
      </c>
      <c r="S18" s="38">
        <v>0.97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29.09</v>
      </c>
      <c r="AB18" s="75">
        <f>-STOA!Q18</f>
        <v>0</v>
      </c>
      <c r="AC18">
        <f t="shared" si="0"/>
        <v>1.2338667281642697</v>
      </c>
      <c r="AD18">
        <f t="shared" si="1"/>
        <v>145.65502948186784</v>
      </c>
      <c r="AE18">
        <f>'IDT-1'!E18</f>
        <v>0</v>
      </c>
      <c r="AF18" s="24"/>
      <c r="AG18">
        <f t="shared" si="2"/>
        <v>145.65502948186784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1.3253220000000001</v>
      </c>
      <c r="E19">
        <f>GT_NG!S19</f>
        <v>1.989540126239856</v>
      </c>
      <c r="F19">
        <f>GT_Spot!S19</f>
        <v>0</v>
      </c>
      <c r="G19">
        <f>PPCL_NG!S19</f>
        <v>45.48</v>
      </c>
      <c r="H19">
        <f>PPCL_Spot!S19</f>
        <v>0</v>
      </c>
      <c r="I19">
        <f>Bawana_NG!S19</f>
        <v>18.999999999999996</v>
      </c>
      <c r="J19">
        <f>Bawana_RLNG!S19</f>
        <v>0</v>
      </c>
      <c r="K19">
        <f>Bawana_Spot!S19</f>
        <v>0.45996907147179455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47.107753427098395</v>
      </c>
      <c r="P19" s="36">
        <v>0</v>
      </c>
      <c r="Q19" s="36">
        <v>0</v>
      </c>
      <c r="R19" s="38">
        <v>0</v>
      </c>
      <c r="S19" s="38">
        <v>0.97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29.09</v>
      </c>
      <c r="AB19" s="75">
        <f>-STOA!Q19</f>
        <v>0</v>
      </c>
      <c r="AC19">
        <f t="shared" si="0"/>
        <v>1.306261288097295</v>
      </c>
      <c r="AD19">
        <f t="shared" si="1"/>
        <v>134.11632333671275</v>
      </c>
      <c r="AE19">
        <f>'IDT-1'!E19</f>
        <v>0</v>
      </c>
      <c r="AF19" s="24"/>
      <c r="AG19">
        <f t="shared" si="2"/>
        <v>134.11632333671275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1.3253220000000001</v>
      </c>
      <c r="E20">
        <f>GT_NG!S20</f>
        <v>1.989540126239856</v>
      </c>
      <c r="F20">
        <f>GT_Spot!S20</f>
        <v>0</v>
      </c>
      <c r="G20">
        <f>PPCL_NG!S20</f>
        <v>45.48</v>
      </c>
      <c r="H20">
        <f>PPCL_Spot!S20</f>
        <v>0</v>
      </c>
      <c r="I20">
        <f>Bawana_NG!S20</f>
        <v>18.999999999999996</v>
      </c>
      <c r="J20">
        <f>Bawana_RLNG!S20</f>
        <v>0</v>
      </c>
      <c r="K20">
        <f>Bawana_Spot!S20</f>
        <v>0.45996907147179455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47.107549027435617</v>
      </c>
      <c r="P20" s="36">
        <v>0</v>
      </c>
      <c r="Q20" s="36">
        <v>0</v>
      </c>
      <c r="R20" s="38">
        <v>0</v>
      </c>
      <c r="S20" s="38">
        <v>0.97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29.09</v>
      </c>
      <c r="AB20" s="75">
        <f>-STOA!Q20</f>
        <v>0</v>
      </c>
      <c r="AC20">
        <f t="shared" si="0"/>
        <v>1.3062595711401277</v>
      </c>
      <c r="AD20">
        <f t="shared" si="1"/>
        <v>134.11612065400715</v>
      </c>
      <c r="AE20">
        <f>'IDT-1'!E20</f>
        <v>0</v>
      </c>
      <c r="AF20" s="24"/>
      <c r="AG20">
        <f t="shared" si="2"/>
        <v>134.11612065400715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1.3253220000000001</v>
      </c>
      <c r="E21">
        <f>GT_NG!S21</f>
        <v>1.989540126239856</v>
      </c>
      <c r="F21">
        <f>GT_Spot!S21</f>
        <v>0</v>
      </c>
      <c r="G21">
        <f>PPCL_NG!S21</f>
        <v>45.48</v>
      </c>
      <c r="H21">
        <f>PPCL_Spot!S21</f>
        <v>0</v>
      </c>
      <c r="I21">
        <f>Bawana_NG!S21</f>
        <v>18.999999999999996</v>
      </c>
      <c r="J21">
        <f>Bawana_RLNG!S21</f>
        <v>0</v>
      </c>
      <c r="K21">
        <f>Bawana_Spot!S21</f>
        <v>0.45996907147179455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47.107560371975715</v>
      </c>
      <c r="P21" s="36">
        <v>0</v>
      </c>
      <c r="Q21" s="36">
        <v>0</v>
      </c>
      <c r="R21" s="38">
        <v>0</v>
      </c>
      <c r="S21" s="38">
        <v>0.97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29.09</v>
      </c>
      <c r="AB21" s="75">
        <f>-STOA!Q21</f>
        <v>0</v>
      </c>
      <c r="AC21">
        <f t="shared" si="0"/>
        <v>1.3062596664342645</v>
      </c>
      <c r="AD21">
        <f t="shared" si="1"/>
        <v>134.11613190325309</v>
      </c>
      <c r="AE21">
        <f>'IDT-1'!E21</f>
        <v>0</v>
      </c>
      <c r="AF21" s="24"/>
      <c r="AG21">
        <f t="shared" si="2"/>
        <v>134.11613190325309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1.3253220000000001</v>
      </c>
      <c r="E22">
        <f>GT_NG!S22</f>
        <v>1.989540126239856</v>
      </c>
      <c r="F22">
        <f>GT_Spot!S22</f>
        <v>0</v>
      </c>
      <c r="G22">
        <f>PPCL_NG!S22</f>
        <v>45.48</v>
      </c>
      <c r="H22">
        <f>PPCL_Spot!S22</f>
        <v>0</v>
      </c>
      <c r="I22">
        <f>Bawana_NG!S22</f>
        <v>18.999999999999996</v>
      </c>
      <c r="J22">
        <f>Bawana_RLNG!S22</f>
        <v>0</v>
      </c>
      <c r="K22">
        <f>Bawana_Spot!S22</f>
        <v>0.45996907147179455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47.107565288589363</v>
      </c>
      <c r="P22" s="36">
        <v>0</v>
      </c>
      <c r="Q22" s="36">
        <v>0</v>
      </c>
      <c r="R22" s="38">
        <v>0</v>
      </c>
      <c r="S22" s="38">
        <v>0.97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29.09</v>
      </c>
      <c r="AB22" s="75">
        <f>-STOA!Q22</f>
        <v>0</v>
      </c>
      <c r="AC22">
        <f t="shared" si="0"/>
        <v>1.3062597077338192</v>
      </c>
      <c r="AD22">
        <f t="shared" si="1"/>
        <v>134.11613677856718</v>
      </c>
      <c r="AE22">
        <f>'IDT-1'!E22</f>
        <v>0</v>
      </c>
      <c r="AF22" s="24"/>
      <c r="AG22">
        <f t="shared" si="2"/>
        <v>134.11613677856718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1.3253220000000001</v>
      </c>
      <c r="E23">
        <f>GT_NG!S23</f>
        <v>1.989540126239856</v>
      </c>
      <c r="F23">
        <f>GT_Spot!S23</f>
        <v>0</v>
      </c>
      <c r="G23">
        <f>PPCL_NG!S23</f>
        <v>45.48</v>
      </c>
      <c r="H23">
        <f>PPCL_Spot!S23</f>
        <v>0</v>
      </c>
      <c r="I23">
        <f>Bawana_NG!S23</f>
        <v>18.999999999999996</v>
      </c>
      <c r="J23">
        <f>Bawana_RLNG!S23</f>
        <v>0</v>
      </c>
      <c r="K23">
        <f>Bawana_Spot!S23</f>
        <v>0.45996907147179455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47.065484998864171</v>
      </c>
      <c r="P23" s="36">
        <v>0</v>
      </c>
      <c r="Q23" s="36">
        <v>0</v>
      </c>
      <c r="R23" s="38">
        <v>0</v>
      </c>
      <c r="S23" s="38">
        <v>0.97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29.09</v>
      </c>
      <c r="AB23" s="75">
        <f>-STOA!Q23</f>
        <v>0</v>
      </c>
      <c r="AC23">
        <f t="shared" si="0"/>
        <v>1.3059062333001275</v>
      </c>
      <c r="AD23">
        <f t="shared" si="1"/>
        <v>134.07440996327568</v>
      </c>
      <c r="AE23">
        <f>'IDT-1'!E23</f>
        <v>0</v>
      </c>
      <c r="AF23" s="24"/>
      <c r="AG23">
        <f t="shared" si="2"/>
        <v>134.07440996327568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1.3253220000000001</v>
      </c>
      <c r="E24">
        <f>GT_NG!S24</f>
        <v>1.989540126239856</v>
      </c>
      <c r="F24">
        <f>GT_Spot!S24</f>
        <v>0</v>
      </c>
      <c r="G24">
        <f>PPCL_NG!S24</f>
        <v>45.48</v>
      </c>
      <c r="H24">
        <f>PPCL_Spot!S24</f>
        <v>0</v>
      </c>
      <c r="I24">
        <f>Bawana_NG!S24</f>
        <v>18.999306721155953</v>
      </c>
      <c r="J24">
        <f>Bawana_RLNG!S24</f>
        <v>0</v>
      </c>
      <c r="K24">
        <f>Bawana_Spot!S24</f>
        <v>0.45996907147179455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47.959921132261293</v>
      </c>
      <c r="P24" s="36">
        <v>0</v>
      </c>
      <c r="Q24" s="36">
        <v>0</v>
      </c>
      <c r="R24" s="38">
        <v>0</v>
      </c>
      <c r="S24" s="38">
        <v>0.97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29.09</v>
      </c>
      <c r="AB24" s="75">
        <f>-STOA!Q24</f>
        <v>0</v>
      </c>
      <c r="AC24">
        <f t="shared" si="0"/>
        <v>1.3134136732783732</v>
      </c>
      <c r="AD24">
        <f t="shared" si="1"/>
        <v>134.96064537785051</v>
      </c>
      <c r="AE24">
        <f>'IDT-1'!E24</f>
        <v>0</v>
      </c>
      <c r="AF24" s="24"/>
      <c r="AG24">
        <f t="shared" si="2"/>
        <v>134.96064537785051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1.3253220000000001</v>
      </c>
      <c r="E25">
        <f>GT_NG!S25</f>
        <v>1.989540126239856</v>
      </c>
      <c r="F25">
        <f>GT_Spot!S25</f>
        <v>0</v>
      </c>
      <c r="G25">
        <f>PPCL_NG!S25</f>
        <v>45.48</v>
      </c>
      <c r="H25">
        <f>PPCL_Spot!S25</f>
        <v>0</v>
      </c>
      <c r="I25">
        <f>Bawana_NG!S25</f>
        <v>18.999306721155953</v>
      </c>
      <c r="J25">
        <f>Bawana_RLNG!S25</f>
        <v>0</v>
      </c>
      <c r="K25">
        <f>Bawana_Spot!S25</f>
        <v>0.45996907147179455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48.137817032769014</v>
      </c>
      <c r="P25" s="36">
        <v>0</v>
      </c>
      <c r="Q25" s="36">
        <v>0</v>
      </c>
      <c r="R25" s="38">
        <v>0</v>
      </c>
      <c r="S25" s="38">
        <v>0.97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29.09</v>
      </c>
      <c r="AB25" s="75">
        <f>-STOA!Q25</f>
        <v>0</v>
      </c>
      <c r="AC25">
        <f t="shared" si="0"/>
        <v>1.3149079988426382</v>
      </c>
      <c r="AD25">
        <f t="shared" si="1"/>
        <v>135.13704695279398</v>
      </c>
      <c r="AE25">
        <f>'IDT-1'!E25</f>
        <v>0</v>
      </c>
      <c r="AF25" s="24"/>
      <c r="AG25">
        <f t="shared" si="2"/>
        <v>135.13704695279398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1.3253220000000001</v>
      </c>
      <c r="E26">
        <f>GT_NG!S26</f>
        <v>1.989540126239856</v>
      </c>
      <c r="F26">
        <f>GT_Spot!S26</f>
        <v>0</v>
      </c>
      <c r="G26">
        <f>PPCL_NG!S26</f>
        <v>45.48</v>
      </c>
      <c r="H26">
        <f>PPCL_Spot!S26</f>
        <v>0</v>
      </c>
      <c r="I26">
        <f>Bawana_NG!S26</f>
        <v>18.999306721155953</v>
      </c>
      <c r="J26">
        <f>Bawana_RLNG!S26</f>
        <v>0</v>
      </c>
      <c r="K26">
        <f>Bawana_Spot!S26</f>
        <v>0.45996907147179455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48.999615217126888</v>
      </c>
      <c r="P26" s="36">
        <v>0</v>
      </c>
      <c r="Q26" s="36">
        <v>0</v>
      </c>
      <c r="R26" s="38">
        <v>0</v>
      </c>
      <c r="S26" s="38">
        <v>0.97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29.09</v>
      </c>
      <c r="AB26" s="75">
        <f>-STOA!Q26</f>
        <v>0</v>
      </c>
      <c r="AC26">
        <f t="shared" si="0"/>
        <v>1.3221471035912442</v>
      </c>
      <c r="AD26">
        <f t="shared" si="1"/>
        <v>135.99160603240324</v>
      </c>
      <c r="AE26">
        <f>'IDT-1'!E26</f>
        <v>0</v>
      </c>
      <c r="AF26" s="24"/>
      <c r="AG26">
        <f t="shared" si="2"/>
        <v>135.99160603240324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1.3253220000000001</v>
      </c>
      <c r="E27">
        <f>GT_NG!S27</f>
        <v>2.050744525547445</v>
      </c>
      <c r="F27">
        <f>GT_Spot!S27</f>
        <v>0</v>
      </c>
      <c r="G27">
        <f>PPCL_NG!S27</f>
        <v>45.48</v>
      </c>
      <c r="H27">
        <f>PPCL_Spot!S27</f>
        <v>0</v>
      </c>
      <c r="I27">
        <f>Bawana_NG!S27</f>
        <v>18.999306721155953</v>
      </c>
      <c r="J27">
        <f>Bawana_RLNG!S27</f>
        <v>0</v>
      </c>
      <c r="K27">
        <f>Bawana_Spot!S27</f>
        <v>0.45996907147179455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49.379178129798028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29.09</v>
      </c>
      <c r="AB27" s="75">
        <f>-STOA!Q27</f>
        <v>0</v>
      </c>
      <c r="AC27">
        <f t="shared" si="0"/>
        <v>1.3258495490118656</v>
      </c>
      <c r="AD27">
        <f t="shared" si="1"/>
        <v>136.42867089896134</v>
      </c>
      <c r="AE27">
        <f>'IDT-1'!E27</f>
        <v>0</v>
      </c>
      <c r="AF27" s="24"/>
      <c r="AG27">
        <f t="shared" si="2"/>
        <v>136.42867089896134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1.3253220000000001</v>
      </c>
      <c r="E28">
        <f>GT_NG!S28</f>
        <v>2.050744525547445</v>
      </c>
      <c r="F28">
        <f>GT_Spot!S28</f>
        <v>0</v>
      </c>
      <c r="G28">
        <f>PPCL_NG!S28</f>
        <v>45.48</v>
      </c>
      <c r="H28">
        <f>PPCL_Spot!S28</f>
        <v>0</v>
      </c>
      <c r="I28">
        <f>Bawana_NG!S28</f>
        <v>18.999306721155953</v>
      </c>
      <c r="J28">
        <f>Bawana_RLNG!S28</f>
        <v>0</v>
      </c>
      <c r="K28">
        <f>Bawana_Spot!S28</f>
        <v>0.45996907147179455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51.979133089237166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29.09</v>
      </c>
      <c r="AB28" s="75">
        <f>-STOA!Q28</f>
        <v>0</v>
      </c>
      <c r="AC28">
        <f t="shared" si="0"/>
        <v>1.3476891706711542</v>
      </c>
      <c r="AD28">
        <f t="shared" si="1"/>
        <v>139.00678623674119</v>
      </c>
      <c r="AE28">
        <f>'IDT-1'!E28</f>
        <v>0</v>
      </c>
      <c r="AF28" s="24"/>
      <c r="AG28">
        <f t="shared" si="2"/>
        <v>139.00678623674119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1.3253220000000001</v>
      </c>
      <c r="E29">
        <f>GT_NG!S29</f>
        <v>2.050744525547445</v>
      </c>
      <c r="F29">
        <f>GT_Spot!S29</f>
        <v>0</v>
      </c>
      <c r="G29">
        <f>PPCL_NG!S29</f>
        <v>45.48</v>
      </c>
      <c r="H29">
        <f>PPCL_Spot!S29</f>
        <v>0</v>
      </c>
      <c r="I29">
        <f>Bawana_NG!S29</f>
        <v>18.999306721155953</v>
      </c>
      <c r="J29">
        <f>Bawana_RLNG!S29</f>
        <v>0</v>
      </c>
      <c r="K29">
        <f>Bawana_Spot!S29</f>
        <v>0.45996907147179455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54.848550827595531</v>
      </c>
      <c r="P29" s="36">
        <v>0</v>
      </c>
      <c r="Q29" s="36">
        <v>0</v>
      </c>
      <c r="R29" s="38">
        <v>0</v>
      </c>
      <c r="S29" s="38">
        <v>0.54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29.09</v>
      </c>
      <c r="AB29" s="75">
        <f>-STOA!Q29</f>
        <v>0</v>
      </c>
      <c r="AC29">
        <f t="shared" si="0"/>
        <v>1.3681802796733646</v>
      </c>
      <c r="AD29">
        <f t="shared" si="1"/>
        <v>141.42571286609734</v>
      </c>
      <c r="AE29">
        <f>'IDT-1'!E29</f>
        <v>0</v>
      </c>
      <c r="AF29" s="24"/>
      <c r="AG29">
        <f t="shared" si="2"/>
        <v>141.42571286609734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1.3253220000000001</v>
      </c>
      <c r="E30">
        <f>GT_NG!S30</f>
        <v>2.050744525547445</v>
      </c>
      <c r="F30">
        <f>GT_Spot!S30</f>
        <v>0</v>
      </c>
      <c r="G30">
        <f>PPCL_NG!S30</f>
        <v>45.48</v>
      </c>
      <c r="H30">
        <f>PPCL_Spot!S30</f>
        <v>0</v>
      </c>
      <c r="I30">
        <f>Bawana_NG!S30</f>
        <v>18.999306721155953</v>
      </c>
      <c r="J30">
        <f>Bawana_RLNG!S30</f>
        <v>0</v>
      </c>
      <c r="K30">
        <f>Bawana_Spot!S30</f>
        <v>0.45996907147179455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59.00549005467969</v>
      </c>
      <c r="P30" s="36">
        <v>0</v>
      </c>
      <c r="Q30" s="36">
        <v>0</v>
      </c>
      <c r="R30" s="38">
        <v>0</v>
      </c>
      <c r="S30" s="38">
        <v>0.54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29.09</v>
      </c>
      <c r="AB30" s="75">
        <f>-STOA!Q30</f>
        <v>0</v>
      </c>
      <c r="AC30">
        <f t="shared" si="0"/>
        <v>1.4030985691808715</v>
      </c>
      <c r="AD30">
        <f t="shared" si="1"/>
        <v>145.54773380367399</v>
      </c>
      <c r="AE30">
        <f>'IDT-1'!E30</f>
        <v>0</v>
      </c>
      <c r="AF30" s="24"/>
      <c r="AG30">
        <f t="shared" si="2"/>
        <v>145.54773380367399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1.3253220000000001</v>
      </c>
      <c r="E31">
        <f>GT_NG!S31</f>
        <v>2.1024417944349802</v>
      </c>
      <c r="F31">
        <f>GT_Spot!S31</f>
        <v>0</v>
      </c>
      <c r="G31">
        <f>PPCL_NG!S31</f>
        <v>44</v>
      </c>
      <c r="H31">
        <f>PPCL_Spot!S31</f>
        <v>0</v>
      </c>
      <c r="I31">
        <f>Bawana_NG!S31</f>
        <v>18.999306721155953</v>
      </c>
      <c r="J31">
        <f>Bawana_RLNG!S31</f>
        <v>0</v>
      </c>
      <c r="K31">
        <f>Bawana_Spot!S31</f>
        <v>0.45996907147179455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70.759622223238864</v>
      </c>
      <c r="P31" s="36">
        <v>0</v>
      </c>
      <c r="Q31" s="36">
        <v>0</v>
      </c>
      <c r="R31" s="38">
        <v>0</v>
      </c>
      <c r="S31" s="38">
        <v>6.03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29.09</v>
      </c>
      <c r="AB31" s="75">
        <f>-STOA!Q31</f>
        <v>0</v>
      </c>
      <c r="AC31">
        <f t="shared" si="0"/>
        <v>1.5359515364554239</v>
      </c>
      <c r="AD31">
        <f t="shared" si="1"/>
        <v>161.23071027384617</v>
      </c>
      <c r="AE31">
        <f>'IDT-1'!E31</f>
        <v>0</v>
      </c>
      <c r="AF31" s="24"/>
      <c r="AG31">
        <f t="shared" si="2"/>
        <v>161.23071027384617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1.3253220000000001</v>
      </c>
      <c r="E32">
        <f>GT_NG!S32</f>
        <v>2.1024417944349802</v>
      </c>
      <c r="F32">
        <f>GT_Spot!S32</f>
        <v>0</v>
      </c>
      <c r="G32">
        <f>PPCL_NG!S32</f>
        <v>44</v>
      </c>
      <c r="H32">
        <f>PPCL_Spot!S32</f>
        <v>0</v>
      </c>
      <c r="I32">
        <f>Bawana_NG!S32</f>
        <v>18.999306721155953</v>
      </c>
      <c r="J32">
        <f>Bawana_RLNG!S32</f>
        <v>0</v>
      </c>
      <c r="K32">
        <f>Bawana_Spot!S32</f>
        <v>0.45996907147179455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70.719709830902787</v>
      </c>
      <c r="P32" s="36">
        <v>0</v>
      </c>
      <c r="Q32" s="36">
        <v>0</v>
      </c>
      <c r="R32" s="38">
        <v>0</v>
      </c>
      <c r="S32" s="38">
        <v>6.03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29.09</v>
      </c>
      <c r="AB32" s="75">
        <f>-STOA!Q32</f>
        <v>0</v>
      </c>
      <c r="AC32">
        <f t="shared" si="0"/>
        <v>1.535616272359801</v>
      </c>
      <c r="AD32">
        <f t="shared" si="1"/>
        <v>161.19113314560573</v>
      </c>
      <c r="AE32">
        <f>'IDT-1'!E32</f>
        <v>0</v>
      </c>
      <c r="AF32" s="24"/>
      <c r="AG32">
        <f t="shared" si="2"/>
        <v>161.19113314560573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1.3253220000000001</v>
      </c>
      <c r="E33">
        <f>GT_NG!S33</f>
        <v>2.1024417944349802</v>
      </c>
      <c r="F33">
        <f>GT_Spot!S33</f>
        <v>0</v>
      </c>
      <c r="G33">
        <f>PPCL_NG!S33</f>
        <v>44</v>
      </c>
      <c r="H33">
        <f>PPCL_Spot!S33</f>
        <v>0</v>
      </c>
      <c r="I33">
        <f>Bawana_NG!S33</f>
        <v>18.999999999999996</v>
      </c>
      <c r="J33">
        <f>Bawana_RLNG!S33</f>
        <v>0</v>
      </c>
      <c r="K33">
        <f>Bawana_Spot!S33</f>
        <v>0.45996907147179455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69.716289652886445</v>
      </c>
      <c r="P33" s="36">
        <v>0</v>
      </c>
      <c r="Q33" s="36">
        <v>0</v>
      </c>
      <c r="R33" s="38">
        <v>0</v>
      </c>
      <c r="S33" s="38">
        <v>7.97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29.09</v>
      </c>
      <c r="AB33" s="75">
        <f>-STOA!Q33</f>
        <v>0</v>
      </c>
      <c r="AC33">
        <f t="shared" si="0"/>
        <v>1.5400057891578629</v>
      </c>
      <c r="AD33">
        <f t="shared" si="1"/>
        <v>181.79401672963533</v>
      </c>
      <c r="AE33">
        <f>'IDT-1'!E33</f>
        <v>0</v>
      </c>
      <c r="AF33" s="24"/>
      <c r="AG33">
        <f t="shared" si="2"/>
        <v>181.79401672963533</v>
      </c>
      <c r="AI33" s="34">
        <f>PXIL!K33</f>
        <v>0</v>
      </c>
      <c r="AJ33" s="34">
        <f>PXIL!Q33</f>
        <v>0</v>
      </c>
      <c r="AK33" s="34">
        <f>RTM_IEX!K33</f>
        <v>9.67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1.3253220000000001</v>
      </c>
      <c r="E34">
        <f>GT_NG!S34</f>
        <v>2.1024417944349802</v>
      </c>
      <c r="F34">
        <f>GT_Spot!S34</f>
        <v>0</v>
      </c>
      <c r="G34">
        <f>PPCL_NG!S34</f>
        <v>44</v>
      </c>
      <c r="H34">
        <f>PPCL_Spot!S34</f>
        <v>0</v>
      </c>
      <c r="I34">
        <f>Bawana_NG!S34</f>
        <v>18.999999999999996</v>
      </c>
      <c r="J34">
        <f>Bawana_RLNG!S34</f>
        <v>0</v>
      </c>
      <c r="K34">
        <f>Bawana_Spot!S34</f>
        <v>0.45996907147179455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68.08173320802733</v>
      </c>
      <c r="P34" s="36">
        <v>0</v>
      </c>
      <c r="Q34" s="36">
        <v>0</v>
      </c>
      <c r="R34" s="38">
        <v>0</v>
      </c>
      <c r="S34" s="38">
        <v>7.97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29.09</v>
      </c>
      <c r="AB34" s="75">
        <f>-STOA!Q34</f>
        <v>0</v>
      </c>
      <c r="AC34">
        <f t="shared" si="0"/>
        <v>1.5262755150210463</v>
      </c>
      <c r="AD34">
        <f t="shared" si="1"/>
        <v>180.17319055891303</v>
      </c>
      <c r="AE34">
        <f>'IDT-1'!E34</f>
        <v>0</v>
      </c>
      <c r="AF34" s="24"/>
      <c r="AG34">
        <f t="shared" si="2"/>
        <v>180.17319055891303</v>
      </c>
      <c r="AI34" s="34">
        <f>PXIL!K34</f>
        <v>0</v>
      </c>
      <c r="AJ34" s="34">
        <f>PXIL!Q34</f>
        <v>0</v>
      </c>
      <c r="AK34" s="34">
        <f>RTM_IEX!K34</f>
        <v>9.67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1.3253220000000001</v>
      </c>
      <c r="E35">
        <f>GT_NG!S35</f>
        <v>2.1024417944349802</v>
      </c>
      <c r="F35">
        <f>GT_Spot!S35</f>
        <v>0</v>
      </c>
      <c r="G35">
        <f>PPCL_NG!S35</f>
        <v>42</v>
      </c>
      <c r="H35">
        <f>PPCL_Spot!S35</f>
        <v>0</v>
      </c>
      <c r="I35">
        <f>Bawana_NG!S35</f>
        <v>18.999999999999996</v>
      </c>
      <c r="J35">
        <f>Bawana_RLNG!S35</f>
        <v>0</v>
      </c>
      <c r="K35">
        <f>Bawana_Spot!S35</f>
        <v>0.45996907147179455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63.62353265417282</v>
      </c>
      <c r="P35" s="36">
        <v>0</v>
      </c>
      <c r="Q35" s="36">
        <v>0</v>
      </c>
      <c r="R35" s="38">
        <v>0</v>
      </c>
      <c r="S35" s="38">
        <v>7.97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29.09</v>
      </c>
      <c r="AB35" s="75">
        <f>-STOA!Q35</f>
        <v>0</v>
      </c>
      <c r="AC35">
        <f t="shared" si="0"/>
        <v>1.4720266303686684</v>
      </c>
      <c r="AD35">
        <f t="shared" si="1"/>
        <v>173.76923888971089</v>
      </c>
      <c r="AE35">
        <f>'IDT-1'!E35</f>
        <v>0</v>
      </c>
      <c r="AF35" s="24"/>
      <c r="AG35">
        <f t="shared" si="2"/>
        <v>173.76923888971089</v>
      </c>
      <c r="AI35" s="34">
        <f>PXIL!K35</f>
        <v>0</v>
      </c>
      <c r="AJ35" s="34">
        <f>PXIL!Q35</f>
        <v>0</v>
      </c>
      <c r="AK35" s="34">
        <f>RTM_IEX!K35</f>
        <v>9.67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1.3253220000000001</v>
      </c>
      <c r="E36">
        <f>GT_NG!S36</f>
        <v>2.1024417944349802</v>
      </c>
      <c r="F36">
        <f>GT_Spot!S36</f>
        <v>0</v>
      </c>
      <c r="G36">
        <f>PPCL_NG!S36</f>
        <v>42</v>
      </c>
      <c r="H36">
        <f>PPCL_Spot!S36</f>
        <v>0</v>
      </c>
      <c r="I36">
        <f>Bawana_NG!S36</f>
        <v>18.999999999999996</v>
      </c>
      <c r="J36">
        <f>Bawana_RLNG!S36</f>
        <v>0</v>
      </c>
      <c r="K36">
        <f>Bawana_Spot!S36</f>
        <v>0.45996907147179455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70.020111773023942</v>
      </c>
      <c r="P36" s="36">
        <v>0</v>
      </c>
      <c r="Q36" s="36">
        <v>0</v>
      </c>
      <c r="R36" s="38">
        <v>0</v>
      </c>
      <c r="S36" s="38">
        <v>7.97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29.09</v>
      </c>
      <c r="AB36" s="75">
        <f>-STOA!Q36</f>
        <v>0</v>
      </c>
      <c r="AC36">
        <f t="shared" si="0"/>
        <v>1.6070698949670179</v>
      </c>
      <c r="AD36">
        <f t="shared" si="1"/>
        <v>189.7107747439637</v>
      </c>
      <c r="AE36">
        <f>'IDT-1'!E36</f>
        <v>0</v>
      </c>
      <c r="AF36" s="24"/>
      <c r="AG36">
        <f t="shared" si="2"/>
        <v>189.7107747439637</v>
      </c>
      <c r="AI36" s="34">
        <f>PXIL!K36</f>
        <v>0</v>
      </c>
      <c r="AJ36" s="34">
        <f>PXIL!Q36</f>
        <v>0</v>
      </c>
      <c r="AK36" s="34">
        <f>RTM_IEX!K36</f>
        <v>19.350000000000001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1.3253220000000001</v>
      </c>
      <c r="E37">
        <f>GT_NG!S37</f>
        <v>2.1024417944349802</v>
      </c>
      <c r="F37">
        <f>GT_Spot!S37</f>
        <v>0</v>
      </c>
      <c r="G37">
        <f>PPCL_NG!S37</f>
        <v>42</v>
      </c>
      <c r="H37">
        <f>PPCL_Spot!S37</f>
        <v>0</v>
      </c>
      <c r="I37">
        <f>Bawana_NG!S37</f>
        <v>18.999999999999996</v>
      </c>
      <c r="J37">
        <f>Bawana_RLNG!S37</f>
        <v>0</v>
      </c>
      <c r="K37">
        <f>Bawana_Spot!S37</f>
        <v>0.45996907147179455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69.699923372121674</v>
      </c>
      <c r="P37" s="36">
        <v>0</v>
      </c>
      <c r="Q37" s="36">
        <v>0</v>
      </c>
      <c r="R37" s="38">
        <v>0</v>
      </c>
      <c r="S37" s="38">
        <v>7.97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29.09</v>
      </c>
      <c r="AB37" s="75">
        <f>-STOA!Q37</f>
        <v>0</v>
      </c>
      <c r="AC37">
        <f t="shared" si="0"/>
        <v>1.7668363123994388</v>
      </c>
      <c r="AD37">
        <f t="shared" si="1"/>
        <v>208.570819925629</v>
      </c>
      <c r="AE37">
        <f>'IDT-1'!E37</f>
        <v>0</v>
      </c>
      <c r="AF37" s="24"/>
      <c r="AG37">
        <f t="shared" si="2"/>
        <v>208.570819925629</v>
      </c>
      <c r="AI37" s="34">
        <f>PXIL!K37</f>
        <v>0</v>
      </c>
      <c r="AJ37" s="34">
        <f>PXIL!Q37</f>
        <v>0</v>
      </c>
      <c r="AK37" s="34">
        <f>RTM_IEX!K37</f>
        <v>38.69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1.3253220000000001</v>
      </c>
      <c r="E38">
        <f>GT_NG!S38</f>
        <v>2.1024417944349802</v>
      </c>
      <c r="F38">
        <f>GT_Spot!S38</f>
        <v>0</v>
      </c>
      <c r="G38">
        <f>PPCL_NG!S38</f>
        <v>42</v>
      </c>
      <c r="H38">
        <f>PPCL_Spot!S38</f>
        <v>0</v>
      </c>
      <c r="I38">
        <f>Bawana_NG!S38</f>
        <v>18.999999999999996</v>
      </c>
      <c r="J38">
        <f>Bawana_RLNG!S38</f>
        <v>0</v>
      </c>
      <c r="K38">
        <f>Bawana_Spot!S38</f>
        <v>0.45996907147179455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69.699923372121674</v>
      </c>
      <c r="P38" s="36">
        <v>0</v>
      </c>
      <c r="Q38" s="36">
        <v>0</v>
      </c>
      <c r="R38" s="38">
        <v>0</v>
      </c>
      <c r="S38" s="38">
        <v>7.97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29.09</v>
      </c>
      <c r="AB38" s="75">
        <f>-STOA!Q38</f>
        <v>0</v>
      </c>
      <c r="AC38">
        <f t="shared" si="0"/>
        <v>1.8481483123994387</v>
      </c>
      <c r="AD38">
        <f t="shared" si="1"/>
        <v>218.16950792562901</v>
      </c>
      <c r="AE38">
        <f>'IDT-1'!E38</f>
        <v>0</v>
      </c>
      <c r="AF38" s="24"/>
      <c r="AG38">
        <f t="shared" si="2"/>
        <v>218.16950792562901</v>
      </c>
      <c r="AI38" s="34">
        <f>PXIL!K38</f>
        <v>0</v>
      </c>
      <c r="AJ38" s="34">
        <f>PXIL!Q38</f>
        <v>0</v>
      </c>
      <c r="AK38" s="34">
        <f>RTM_IEX!K38</f>
        <v>48.37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1.311714</v>
      </c>
      <c r="E39">
        <f>GT_NG!S39</f>
        <v>2.0847245883021008</v>
      </c>
      <c r="F39">
        <f>GT_Spot!S39</f>
        <v>0</v>
      </c>
      <c r="G39">
        <f>PPCL_NG!S39</f>
        <v>42</v>
      </c>
      <c r="H39">
        <f>PPCL_Spot!S39</f>
        <v>0</v>
      </c>
      <c r="I39">
        <f>Bawana_NG!S39</f>
        <v>18.999999999999996</v>
      </c>
      <c r="J39">
        <f>Bawana_RLNG!S39</f>
        <v>0</v>
      </c>
      <c r="K39">
        <f>Bawana_Spot!S39</f>
        <v>0.45996907147179455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66.174835744724078</v>
      </c>
      <c r="P39" s="36">
        <v>0</v>
      </c>
      <c r="Q39" s="36">
        <v>0</v>
      </c>
      <c r="R39" s="38">
        <v>0</v>
      </c>
      <c r="S39" s="38">
        <v>7.97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29.09</v>
      </c>
      <c r="AB39" s="75">
        <f>-STOA!Q39</f>
        <v>0</v>
      </c>
      <c r="AC39">
        <f t="shared" si="0"/>
        <v>1.5582104445977829</v>
      </c>
      <c r="AD39">
        <f t="shared" si="1"/>
        <v>183.94303295990017</v>
      </c>
      <c r="AE39">
        <f>'IDT-1'!E39</f>
        <v>0</v>
      </c>
      <c r="AF39" s="24"/>
      <c r="AG39">
        <f t="shared" si="2"/>
        <v>183.94303295990017</v>
      </c>
      <c r="AI39" s="34">
        <f>PXIL!K39</f>
        <v>0</v>
      </c>
      <c r="AJ39" s="34">
        <f>PXIL!Q39</f>
        <v>0</v>
      </c>
      <c r="AK39" s="34">
        <f>RTM_IEX!K39</f>
        <v>17.41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1.311714</v>
      </c>
      <c r="E40">
        <f>GT_NG!S40</f>
        <v>2.0847245883021008</v>
      </c>
      <c r="F40">
        <f>GT_Spot!S40</f>
        <v>0</v>
      </c>
      <c r="G40">
        <f>PPCL_NG!S40</f>
        <v>42</v>
      </c>
      <c r="H40">
        <f>PPCL_Spot!S40</f>
        <v>0</v>
      </c>
      <c r="I40">
        <f>Bawana_NG!S40</f>
        <v>18.999999999999996</v>
      </c>
      <c r="J40">
        <f>Bawana_RLNG!S40</f>
        <v>0</v>
      </c>
      <c r="K40">
        <f>Bawana_Spot!S40</f>
        <v>0.45996907147179455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65.201463153167879</v>
      </c>
      <c r="P40" s="36">
        <v>0</v>
      </c>
      <c r="Q40" s="36">
        <v>0</v>
      </c>
      <c r="R40" s="38">
        <v>0</v>
      </c>
      <c r="S40" s="38">
        <v>7.97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29.09</v>
      </c>
      <c r="AB40" s="75">
        <f>-STOA!Q40</f>
        <v>0</v>
      </c>
      <c r="AC40">
        <f t="shared" si="0"/>
        <v>1.6475581148287106</v>
      </c>
      <c r="AD40">
        <f t="shared" si="1"/>
        <v>194.49031269811306</v>
      </c>
      <c r="AE40">
        <f>'IDT-1'!E40</f>
        <v>0</v>
      </c>
      <c r="AF40" s="24"/>
      <c r="AG40">
        <f t="shared" si="2"/>
        <v>194.49031269811306</v>
      </c>
      <c r="AI40" s="34">
        <f>PXIL!K40</f>
        <v>0</v>
      </c>
      <c r="AJ40" s="34">
        <f>PXIL!Q40</f>
        <v>0</v>
      </c>
      <c r="AK40" s="34">
        <f>RTM_IEX!K40</f>
        <v>29.02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1.311714</v>
      </c>
      <c r="E41">
        <f>GT_NG!S41</f>
        <v>2.0847245883021008</v>
      </c>
      <c r="F41">
        <f>GT_Spot!S41</f>
        <v>0</v>
      </c>
      <c r="G41">
        <f>PPCL_NG!S41</f>
        <v>42</v>
      </c>
      <c r="H41">
        <f>PPCL_Spot!S41</f>
        <v>0</v>
      </c>
      <c r="I41">
        <f>Bawana_NG!S41</f>
        <v>18.999999999999996</v>
      </c>
      <c r="J41">
        <f>Bawana_RLNG!S41</f>
        <v>0</v>
      </c>
      <c r="K41">
        <f>Bawana_Spot!S41</f>
        <v>0.45996907147179455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63.488200718220888</v>
      </c>
      <c r="P41" s="36">
        <v>0</v>
      </c>
      <c r="Q41" s="36">
        <v>0</v>
      </c>
      <c r="R41" s="38">
        <v>0</v>
      </c>
      <c r="S41" s="38">
        <v>7.97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29.09</v>
      </c>
      <c r="AB41" s="75">
        <f>-STOA!Q41</f>
        <v>0</v>
      </c>
      <c r="AC41">
        <f t="shared" si="0"/>
        <v>1.7306907103751559</v>
      </c>
      <c r="AD41">
        <f t="shared" si="1"/>
        <v>204.30391766761963</v>
      </c>
      <c r="AE41">
        <f>'IDT-1'!E41</f>
        <v>0</v>
      </c>
      <c r="AF41" s="24"/>
      <c r="AG41">
        <f t="shared" si="2"/>
        <v>204.30391766761963</v>
      </c>
      <c r="AI41" s="34">
        <f>PXIL!K41</f>
        <v>0</v>
      </c>
      <c r="AJ41" s="34">
        <f>PXIL!Q41</f>
        <v>0</v>
      </c>
      <c r="AK41" s="34">
        <f>RTM_IEX!K41</f>
        <v>23.22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17.41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1.311714</v>
      </c>
      <c r="E42">
        <f>GT_NG!S42</f>
        <v>2.0847245883021008</v>
      </c>
      <c r="F42">
        <f>GT_Spot!S42</f>
        <v>0</v>
      </c>
      <c r="G42">
        <f>PPCL_NG!S42</f>
        <v>42</v>
      </c>
      <c r="H42">
        <f>PPCL_Spot!S42</f>
        <v>0</v>
      </c>
      <c r="I42">
        <f>Bawana_NG!S42</f>
        <v>18.999999999999996</v>
      </c>
      <c r="J42">
        <f>Bawana_RLNG!S42</f>
        <v>0</v>
      </c>
      <c r="K42">
        <f>Bawana_Spot!S42</f>
        <v>0.45996907147179455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63.488200718220888</v>
      </c>
      <c r="P42" s="36">
        <v>0</v>
      </c>
      <c r="Q42" s="36">
        <v>0</v>
      </c>
      <c r="R42" s="38">
        <v>0</v>
      </c>
      <c r="S42" s="38">
        <v>7.97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29.09</v>
      </c>
      <c r="AB42" s="75">
        <f>-STOA!Q42</f>
        <v>0</v>
      </c>
      <c r="AC42">
        <f t="shared" si="0"/>
        <v>1.8444267103751559</v>
      </c>
      <c r="AD42">
        <f t="shared" si="1"/>
        <v>217.7301816676196</v>
      </c>
      <c r="AE42">
        <f>'IDT-1'!E42</f>
        <v>0</v>
      </c>
      <c r="AF42" s="24"/>
      <c r="AG42">
        <f t="shared" si="2"/>
        <v>217.7301816676196</v>
      </c>
      <c r="AI42" s="34">
        <f>PXIL!K42</f>
        <v>0</v>
      </c>
      <c r="AJ42" s="34">
        <f>PXIL!Q42</f>
        <v>0</v>
      </c>
      <c r="AK42" s="34">
        <f>RTM_IEX!K42</f>
        <v>27.09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27.08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1.311714</v>
      </c>
      <c r="E43">
        <f>GT_NG!S43</f>
        <v>2.0329635036496345</v>
      </c>
      <c r="F43">
        <f>GT_Spot!S43</f>
        <v>0</v>
      </c>
      <c r="G43">
        <f>PPCL_NG!S43</f>
        <v>42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0.45996907147179455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59.176152926774137</v>
      </c>
      <c r="P43" s="36">
        <v>0</v>
      </c>
      <c r="Q43" s="36">
        <v>0</v>
      </c>
      <c r="R43" s="38">
        <v>0</v>
      </c>
      <c r="S43" s="38">
        <v>7.97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29.09</v>
      </c>
      <c r="AB43" s="75">
        <f>-STOA!Q43</f>
        <v>0</v>
      </c>
      <c r="AC43">
        <f t="shared" si="0"/>
        <v>1.9215067158159229</v>
      </c>
      <c r="AD43">
        <f t="shared" si="1"/>
        <v>226.82929278607966</v>
      </c>
      <c r="AE43">
        <f>'IDT-1'!E43</f>
        <v>0</v>
      </c>
      <c r="AF43" s="24"/>
      <c r="AG43">
        <f t="shared" si="2"/>
        <v>226.82929278607966</v>
      </c>
      <c r="AI43" s="34">
        <f>PXIL!K43</f>
        <v>0</v>
      </c>
      <c r="AJ43" s="34">
        <f>PXIL!Q43</f>
        <v>0</v>
      </c>
      <c r="AK43" s="34">
        <f>RTM_IEX!K43</f>
        <v>29.99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37.72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1.311714</v>
      </c>
      <c r="E44">
        <f>GT_NG!S44</f>
        <v>2.0329635036496345</v>
      </c>
      <c r="F44">
        <f>GT_Spot!S44</f>
        <v>0</v>
      </c>
      <c r="G44">
        <f>PPCL_NG!S44</f>
        <v>42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0.45996907147179455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58.966226593123785</v>
      </c>
      <c r="P44" s="36">
        <v>0</v>
      </c>
      <c r="Q44" s="36">
        <v>0</v>
      </c>
      <c r="R44" s="38">
        <v>0</v>
      </c>
      <c r="S44" s="38">
        <v>7.97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29.09</v>
      </c>
      <c r="AB44" s="75">
        <f>-STOA!Q44</f>
        <v>0</v>
      </c>
      <c r="AC44">
        <f t="shared" si="0"/>
        <v>1.9929913346132597</v>
      </c>
      <c r="AD44">
        <f t="shared" si="1"/>
        <v>235.26788183363195</v>
      </c>
      <c r="AE44">
        <f>'IDT-1'!E44</f>
        <v>0</v>
      </c>
      <c r="AF44" s="24"/>
      <c r="AG44">
        <f t="shared" si="2"/>
        <v>235.26788183363195</v>
      </c>
      <c r="AI44" s="34">
        <f>PXIL!K44</f>
        <v>0</v>
      </c>
      <c r="AJ44" s="34">
        <f>PXIL!Q44</f>
        <v>0</v>
      </c>
      <c r="AK44" s="34">
        <f>RTM_IEX!K44</f>
        <v>30.96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45.47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1.311714</v>
      </c>
      <c r="E45">
        <f>GT_NG!S45</f>
        <v>2.0329635036496345</v>
      </c>
      <c r="F45">
        <f>GT_Spot!S45</f>
        <v>0</v>
      </c>
      <c r="G45">
        <f>PPCL_NG!S45</f>
        <v>42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0.45996907147179455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58.955554189991098</v>
      </c>
      <c r="P45" s="36">
        <v>0</v>
      </c>
      <c r="Q45" s="36">
        <v>0</v>
      </c>
      <c r="R45" s="38">
        <v>0</v>
      </c>
      <c r="S45" s="38">
        <v>7.97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29.09</v>
      </c>
      <c r="AB45" s="75">
        <f>-STOA!Q45</f>
        <v>0</v>
      </c>
      <c r="AC45">
        <f t="shared" si="0"/>
        <v>2.0253256864269451</v>
      </c>
      <c r="AD45">
        <f t="shared" si="1"/>
        <v>239.0848750786856</v>
      </c>
      <c r="AE45">
        <f>'IDT-1'!E45</f>
        <v>0</v>
      </c>
      <c r="AF45" s="24"/>
      <c r="AG45">
        <f t="shared" si="2"/>
        <v>239.0848750786856</v>
      </c>
      <c r="AI45" s="34">
        <f>PXIL!K45</f>
        <v>0</v>
      </c>
      <c r="AJ45" s="34">
        <f>PXIL!Q45</f>
        <v>0</v>
      </c>
      <c r="AK45" s="34">
        <f>RTM_IEX!K45</f>
        <v>29.99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50.3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1.311714</v>
      </c>
      <c r="E46">
        <f>GT_NG!S46</f>
        <v>2.0329635036496345</v>
      </c>
      <c r="F46">
        <f>GT_Spot!S46</f>
        <v>0</v>
      </c>
      <c r="G46">
        <f>PPCL_NG!S46</f>
        <v>42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0.45996907147179455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58.955629611268527</v>
      </c>
      <c r="P46" s="36">
        <v>0</v>
      </c>
      <c r="Q46" s="36">
        <v>0</v>
      </c>
      <c r="R46" s="38">
        <v>0</v>
      </c>
      <c r="S46" s="38">
        <v>7.97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29.09</v>
      </c>
      <c r="AB46" s="75">
        <f>-STOA!Q46</f>
        <v>0</v>
      </c>
      <c r="AC46">
        <f t="shared" si="0"/>
        <v>2.0578343199656755</v>
      </c>
      <c r="AD46">
        <f t="shared" si="1"/>
        <v>242.92244186642429</v>
      </c>
      <c r="AE46">
        <f>'IDT-1'!E46</f>
        <v>0</v>
      </c>
      <c r="AF46" s="24"/>
      <c r="AG46">
        <f t="shared" si="2"/>
        <v>242.92244186642429</v>
      </c>
      <c r="AI46" s="34">
        <f>PXIL!K46</f>
        <v>0</v>
      </c>
      <c r="AJ46" s="34">
        <f>PXIL!Q46</f>
        <v>0</v>
      </c>
      <c r="AK46" s="34">
        <f>RTM_IEX!K46</f>
        <v>31.92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52.24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1.311714</v>
      </c>
      <c r="E47">
        <f>GT_NG!S47</f>
        <v>2.0329635036496345</v>
      </c>
      <c r="F47">
        <f>GT_Spot!S47</f>
        <v>0</v>
      </c>
      <c r="G47">
        <f>PPCL_NG!S47</f>
        <v>42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0.45996907147179455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57.401677506070975</v>
      </c>
      <c r="P47" s="36">
        <v>0</v>
      </c>
      <c r="Q47" s="36">
        <v>0</v>
      </c>
      <c r="R47" s="38">
        <v>0</v>
      </c>
      <c r="S47" s="38">
        <v>7.97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29.09</v>
      </c>
      <c r="AB47" s="75">
        <f>-STOA!Q47</f>
        <v>0</v>
      </c>
      <c r="AC47">
        <f t="shared" si="0"/>
        <v>2.0935851222820161</v>
      </c>
      <c r="AD47">
        <f t="shared" si="1"/>
        <v>247.14273895891037</v>
      </c>
      <c r="AE47">
        <f>'IDT-1'!E47</f>
        <v>0</v>
      </c>
      <c r="AF47" s="24"/>
      <c r="AG47">
        <f t="shared" si="2"/>
        <v>247.14273895891037</v>
      </c>
      <c r="AI47" s="34">
        <f>PXIL!K47</f>
        <v>0</v>
      </c>
      <c r="AJ47" s="34">
        <f>PXIL!Q47</f>
        <v>0</v>
      </c>
      <c r="AK47" s="34">
        <f>RTM_IEX!K47</f>
        <v>34.83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55.14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1.311714</v>
      </c>
      <c r="E48">
        <f>GT_NG!S48</f>
        <v>2.0329635036496345</v>
      </c>
      <c r="F48">
        <f>GT_Spot!S48</f>
        <v>0</v>
      </c>
      <c r="G48">
        <f>PPCL_NG!S48</f>
        <v>42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0.45996907147179455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58.072052049916529</v>
      </c>
      <c r="P48" s="36">
        <v>0</v>
      </c>
      <c r="Q48" s="36">
        <v>0</v>
      </c>
      <c r="R48" s="38">
        <v>0</v>
      </c>
      <c r="S48" s="38">
        <v>7.97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29.09</v>
      </c>
      <c r="AB48" s="75">
        <f>-STOA!Q48</f>
        <v>0</v>
      </c>
      <c r="AC48">
        <f t="shared" si="0"/>
        <v>2.1073642684503184</v>
      </c>
      <c r="AD48">
        <f t="shared" si="1"/>
        <v>248.76933435658762</v>
      </c>
      <c r="AE48">
        <f>'IDT-1'!E48</f>
        <v>0</v>
      </c>
      <c r="AF48" s="24"/>
      <c r="AG48">
        <f t="shared" si="2"/>
        <v>248.76933435658762</v>
      </c>
      <c r="AI48" s="34">
        <f>PXIL!K48</f>
        <v>0</v>
      </c>
      <c r="AJ48" s="34">
        <f>PXIL!Q48</f>
        <v>0</v>
      </c>
      <c r="AK48" s="34">
        <f>RTM_IEX!K48</f>
        <v>33.86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57.08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1.311714</v>
      </c>
      <c r="E49">
        <f>GT_NG!S49</f>
        <v>2.0329635036496345</v>
      </c>
      <c r="F49">
        <f>GT_Spot!S49</f>
        <v>0</v>
      </c>
      <c r="G49">
        <f>PPCL_NG!S49</f>
        <v>42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0.45996907147179455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58.061541077561358</v>
      </c>
      <c r="P49" s="36">
        <v>0</v>
      </c>
      <c r="Q49" s="36">
        <v>0</v>
      </c>
      <c r="R49" s="38">
        <v>0</v>
      </c>
      <c r="S49" s="38">
        <v>7.97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29.09</v>
      </c>
      <c r="AB49" s="75">
        <f>-STOA!Q49</f>
        <v>0</v>
      </c>
      <c r="AC49">
        <f t="shared" si="0"/>
        <v>2.1234879762825356</v>
      </c>
      <c r="AD49">
        <f t="shared" si="1"/>
        <v>250.67269967640021</v>
      </c>
      <c r="AE49">
        <f>'IDT-1'!E49</f>
        <v>0</v>
      </c>
      <c r="AF49" s="24"/>
      <c r="AG49">
        <f t="shared" si="2"/>
        <v>250.67269967640021</v>
      </c>
      <c r="AI49" s="34">
        <f>PXIL!K49</f>
        <v>0</v>
      </c>
      <c r="AJ49" s="34">
        <f>PXIL!Q49</f>
        <v>0</v>
      </c>
      <c r="AK49" s="34">
        <f>RTM_IEX!K49</f>
        <v>33.86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59.01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1.311714</v>
      </c>
      <c r="E50">
        <f>GT_NG!S50</f>
        <v>2.0329635036496345</v>
      </c>
      <c r="F50">
        <f>GT_Spot!S50</f>
        <v>0</v>
      </c>
      <c r="G50">
        <f>PPCL_NG!S50</f>
        <v>42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0.45996907147179455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57.088479478055341</v>
      </c>
      <c r="P50" s="36">
        <v>0</v>
      </c>
      <c r="Q50" s="36">
        <v>0</v>
      </c>
      <c r="R50" s="38">
        <v>0</v>
      </c>
      <c r="S50" s="38">
        <v>7.97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29.09</v>
      </c>
      <c r="AB50" s="75">
        <f>-STOA!Q50</f>
        <v>0</v>
      </c>
      <c r="AC50">
        <f t="shared" si="0"/>
        <v>2.1396742588466848</v>
      </c>
      <c r="AD50">
        <f t="shared" si="1"/>
        <v>252.58345179433005</v>
      </c>
      <c r="AE50">
        <f>'IDT-1'!E50</f>
        <v>0</v>
      </c>
      <c r="AF50" s="24"/>
      <c r="AG50">
        <f t="shared" si="2"/>
        <v>252.58345179433005</v>
      </c>
      <c r="AI50" s="34">
        <f>PXIL!K50</f>
        <v>0</v>
      </c>
      <c r="AJ50" s="34">
        <f>PXIL!Q50</f>
        <v>0</v>
      </c>
      <c r="AK50" s="34">
        <f>RTM_IEX!K50</f>
        <v>35.79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59.98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1.311714</v>
      </c>
      <c r="E51">
        <f>GT_NG!S51</f>
        <v>2.0329635036496345</v>
      </c>
      <c r="F51">
        <f>GT_Spot!S51</f>
        <v>0</v>
      </c>
      <c r="G51">
        <f>PPCL_NG!S51</f>
        <v>42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0.45996907147179455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55.486669201628089</v>
      </c>
      <c r="P51" s="36">
        <v>0</v>
      </c>
      <c r="Q51" s="36">
        <v>0</v>
      </c>
      <c r="R51" s="38">
        <v>0</v>
      </c>
      <c r="S51" s="38">
        <v>7.97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29.09</v>
      </c>
      <c r="AB51" s="75">
        <f>-STOA!Q51</f>
        <v>0</v>
      </c>
      <c r="AC51">
        <f t="shared" si="0"/>
        <v>2.126219052524696</v>
      </c>
      <c r="AD51">
        <f t="shared" si="1"/>
        <v>250.99509672422479</v>
      </c>
      <c r="AE51">
        <f>'IDT-1'!E51</f>
        <v>0</v>
      </c>
      <c r="AF51" s="24"/>
      <c r="AG51">
        <f t="shared" si="2"/>
        <v>250.99509672422479</v>
      </c>
      <c r="AI51" s="34">
        <f>PXIL!K51</f>
        <v>0</v>
      </c>
      <c r="AJ51" s="34">
        <f>PXIL!Q51</f>
        <v>0</v>
      </c>
      <c r="AK51" s="34">
        <f>RTM_IEX!K51</f>
        <v>32.89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62.88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1.311714</v>
      </c>
      <c r="E52">
        <f>GT_NG!S52</f>
        <v>2.0329635036496345</v>
      </c>
      <c r="F52">
        <f>GT_Spot!S52</f>
        <v>0</v>
      </c>
      <c r="G52">
        <f>PPCL_NG!S52</f>
        <v>42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0.45996907147179455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55.486669201628089</v>
      </c>
      <c r="P52" s="36">
        <v>0</v>
      </c>
      <c r="Q52" s="36">
        <v>0</v>
      </c>
      <c r="R52" s="38">
        <v>0</v>
      </c>
      <c r="S52" s="38">
        <v>7.97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29.09</v>
      </c>
      <c r="AB52" s="75">
        <f>-STOA!Q52</f>
        <v>0</v>
      </c>
      <c r="AC52">
        <f t="shared" si="0"/>
        <v>2.1505790525246957</v>
      </c>
      <c r="AD52">
        <f t="shared" si="1"/>
        <v>253.87073672422483</v>
      </c>
      <c r="AE52">
        <f>'IDT-1'!E52</f>
        <v>0</v>
      </c>
      <c r="AF52" s="24"/>
      <c r="AG52">
        <f t="shared" si="2"/>
        <v>253.87073672422483</v>
      </c>
      <c r="AI52" s="34">
        <f>PXIL!K52</f>
        <v>0</v>
      </c>
      <c r="AJ52" s="34">
        <f>PXIL!Q52</f>
        <v>0</v>
      </c>
      <c r="AK52" s="34">
        <f>RTM_IEX!K52</f>
        <v>35.79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62.88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1.311714</v>
      </c>
      <c r="E53">
        <f>GT_NG!S53</f>
        <v>2.0329635036496345</v>
      </c>
      <c r="F53">
        <f>GT_Spot!S53</f>
        <v>0</v>
      </c>
      <c r="G53">
        <f>PPCL_NG!S53</f>
        <v>42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0.45996907147179455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55.498166147166373</v>
      </c>
      <c r="P53" s="36">
        <v>0</v>
      </c>
      <c r="Q53" s="36">
        <v>0</v>
      </c>
      <c r="R53" s="38">
        <v>0</v>
      </c>
      <c r="S53" s="38">
        <v>7.9700000000000006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29.09</v>
      </c>
      <c r="AB53" s="75">
        <f>-STOA!Q53</f>
        <v>0</v>
      </c>
      <c r="AC53">
        <f t="shared" si="0"/>
        <v>2.1750356268672171</v>
      </c>
      <c r="AD53">
        <f t="shared" si="1"/>
        <v>256.75777709542058</v>
      </c>
      <c r="AE53">
        <f>'IDT-1'!E53</f>
        <v>0</v>
      </c>
      <c r="AF53" s="24"/>
      <c r="AG53">
        <f t="shared" si="2"/>
        <v>256.75777709542058</v>
      </c>
      <c r="AI53" s="34">
        <f>PXIL!K53</f>
        <v>0</v>
      </c>
      <c r="AJ53" s="34">
        <f>PXIL!Q53</f>
        <v>0</v>
      </c>
      <c r="AK53" s="34">
        <f>RTM_IEX!K53</f>
        <v>36.76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64.81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1.311714</v>
      </c>
      <c r="E54">
        <f>GT_NG!S54</f>
        <v>2.0329635036496345</v>
      </c>
      <c r="F54">
        <f>GT_Spot!S54</f>
        <v>0</v>
      </c>
      <c r="G54">
        <f>PPCL_NG!S54</f>
        <v>39.450000000000003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0.45996907147179455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56.425836036644455</v>
      </c>
      <c r="P54" s="36">
        <v>0</v>
      </c>
      <c r="Q54" s="36">
        <v>0</v>
      </c>
      <c r="R54" s="38">
        <v>0</v>
      </c>
      <c r="S54" s="38">
        <v>7.9700000000000006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29.09</v>
      </c>
      <c r="AB54" s="75">
        <f>-STOA!Q54</f>
        <v>0</v>
      </c>
      <c r="AC54">
        <f t="shared" si="0"/>
        <v>2.1614920539388334</v>
      </c>
      <c r="AD54">
        <f t="shared" si="1"/>
        <v>255.15899055782705</v>
      </c>
      <c r="AE54">
        <f>'IDT-1'!E54</f>
        <v>0</v>
      </c>
      <c r="AF54" s="24"/>
      <c r="AG54">
        <f t="shared" si="2"/>
        <v>255.15899055782705</v>
      </c>
      <c r="AI54" s="34">
        <f>PXIL!K54</f>
        <v>0</v>
      </c>
      <c r="AJ54" s="34">
        <f>PXIL!Q54</f>
        <v>0</v>
      </c>
      <c r="AK54" s="34">
        <f>RTM_IEX!K54</f>
        <v>35.79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65.790000000000006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1.311714</v>
      </c>
      <c r="E55">
        <f>GT_NG!S55</f>
        <v>2.0329635036496345</v>
      </c>
      <c r="F55">
        <f>GT_Spot!S55</f>
        <v>0</v>
      </c>
      <c r="G55">
        <f>PPCL_NG!S55</f>
        <v>39.450000000000003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0.45996907147179455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57.063651830763611</v>
      </c>
      <c r="P55" s="36">
        <v>0</v>
      </c>
      <c r="Q55" s="36">
        <v>0</v>
      </c>
      <c r="R55" s="38">
        <v>0</v>
      </c>
      <c r="S55" s="38">
        <v>7.9700000000000006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29.09</v>
      </c>
      <c r="AB55" s="75">
        <f>-STOA!Q55</f>
        <v>0</v>
      </c>
      <c r="AC55">
        <f t="shared" si="0"/>
        <v>2.1912097066094343</v>
      </c>
      <c r="AD55">
        <f t="shared" si="1"/>
        <v>258.66708869927561</v>
      </c>
      <c r="AE55">
        <f>'IDT-1'!E55</f>
        <v>0</v>
      </c>
      <c r="AF55" s="24"/>
      <c r="AG55">
        <f t="shared" si="2"/>
        <v>258.66708869927561</v>
      </c>
      <c r="AI55" s="34">
        <f>PXIL!K55</f>
        <v>0</v>
      </c>
      <c r="AJ55" s="34">
        <f>PXIL!Q55</f>
        <v>0</v>
      </c>
      <c r="AK55" s="34">
        <f>RTM_IEX!K55</f>
        <v>37.729999999999997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66.75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1.311714</v>
      </c>
      <c r="E56">
        <f>GT_NG!S56</f>
        <v>2.0329635036496345</v>
      </c>
      <c r="F56">
        <f>GT_Spot!S56</f>
        <v>0</v>
      </c>
      <c r="G56">
        <f>PPCL_NG!S56</f>
        <v>39.450000000000003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0.45996907147179455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56.090622728650246</v>
      </c>
      <c r="P56" s="36">
        <v>0</v>
      </c>
      <c r="Q56" s="36">
        <v>0</v>
      </c>
      <c r="R56" s="38">
        <v>0</v>
      </c>
      <c r="S56" s="38">
        <v>7.9700000000000006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29.09</v>
      </c>
      <c r="AB56" s="75">
        <f>-STOA!Q56</f>
        <v>0</v>
      </c>
      <c r="AC56">
        <f t="shared" si="0"/>
        <v>2.1748882621516823</v>
      </c>
      <c r="AD56">
        <f t="shared" si="1"/>
        <v>256.74038104162003</v>
      </c>
      <c r="AE56">
        <f>'IDT-1'!E56</f>
        <v>0</v>
      </c>
      <c r="AF56" s="24"/>
      <c r="AG56">
        <f t="shared" si="2"/>
        <v>256.74038104162003</v>
      </c>
      <c r="AI56" s="34">
        <f>PXIL!K56</f>
        <v>0</v>
      </c>
      <c r="AJ56" s="34">
        <f>PXIL!Q56</f>
        <v>0</v>
      </c>
      <c r="AK56" s="34">
        <f>RTM_IEX!K56</f>
        <v>38.700000000000003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64.81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1.311714</v>
      </c>
      <c r="E57">
        <f>GT_NG!S57</f>
        <v>1.9717763751127142</v>
      </c>
      <c r="F57">
        <f>GT_Spot!S57</f>
        <v>0</v>
      </c>
      <c r="G57">
        <f>PPCL_NG!S57</f>
        <v>39.450000000000003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0.45996907147179455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59.28285548175554</v>
      </c>
      <c r="P57" s="36">
        <v>0</v>
      </c>
      <c r="Q57" s="36">
        <v>0</v>
      </c>
      <c r="R57" s="38">
        <v>0</v>
      </c>
      <c r="S57" s="38">
        <v>7.9700000000000006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29.09</v>
      </c>
      <c r="AB57" s="75">
        <f>-STOA!Q57</f>
        <v>0</v>
      </c>
      <c r="AC57">
        <f t="shared" si="0"/>
        <v>2.2093370453980561</v>
      </c>
      <c r="AD57">
        <f t="shared" si="1"/>
        <v>260.80697788294202</v>
      </c>
      <c r="AE57">
        <f>'IDT-1'!E57</f>
        <v>0</v>
      </c>
      <c r="AF57" s="24"/>
      <c r="AG57">
        <f t="shared" si="2"/>
        <v>260.80697788294202</v>
      </c>
      <c r="AI57" s="34">
        <f>PXIL!K57</f>
        <v>0</v>
      </c>
      <c r="AJ57" s="34">
        <f>PXIL!Q57</f>
        <v>0</v>
      </c>
      <c r="AK57" s="34">
        <f>RTM_IEX!K57</f>
        <v>39.659999999999997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64.819999999999993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1.311714</v>
      </c>
      <c r="E58">
        <f>GT_NG!S58</f>
        <v>1.9717763751127142</v>
      </c>
      <c r="F58">
        <f>GT_Spot!S58</f>
        <v>0</v>
      </c>
      <c r="G58">
        <f>PPCL_NG!S58</f>
        <v>39.450000000000003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0.45996907147179455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59.282876348720954</v>
      </c>
      <c r="P58" s="36">
        <v>0</v>
      </c>
      <c r="Q58" s="36">
        <v>0</v>
      </c>
      <c r="R58" s="38">
        <v>0</v>
      </c>
      <c r="S58" s="38">
        <v>7.9700000000000006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29.09</v>
      </c>
      <c r="AB58" s="75">
        <f>-STOA!Q58</f>
        <v>0</v>
      </c>
      <c r="AC58">
        <f t="shared" si="0"/>
        <v>2.2012732206805659</v>
      </c>
      <c r="AD58">
        <f t="shared" si="1"/>
        <v>259.85506257462492</v>
      </c>
      <c r="AE58">
        <f>'IDT-1'!E58</f>
        <v>0</v>
      </c>
      <c r="AF58" s="24"/>
      <c r="AG58">
        <f t="shared" si="2"/>
        <v>259.85506257462492</v>
      </c>
      <c r="AI58" s="34">
        <f>PXIL!K58</f>
        <v>0</v>
      </c>
      <c r="AJ58" s="34">
        <f>PXIL!Q58</f>
        <v>0</v>
      </c>
      <c r="AK58" s="34">
        <f>RTM_IEX!K58</f>
        <v>37.729999999999997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65.790000000000006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1.311714</v>
      </c>
      <c r="E59">
        <f>GT_NG!S59</f>
        <v>1.9717763751127142</v>
      </c>
      <c r="F59">
        <f>GT_Spot!S59</f>
        <v>0</v>
      </c>
      <c r="G59">
        <f>PPCL_NG!S59</f>
        <v>39.450000000000003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0.45996907147179455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60.465358923450744</v>
      </c>
      <c r="P59" s="36">
        <v>0</v>
      </c>
      <c r="Q59" s="36">
        <v>0</v>
      </c>
      <c r="R59" s="38">
        <v>0</v>
      </c>
      <c r="S59" s="38">
        <v>7.9700000000000006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29.09</v>
      </c>
      <c r="AB59" s="75">
        <f>-STOA!Q59</f>
        <v>0</v>
      </c>
      <c r="AC59">
        <f t="shared" si="0"/>
        <v>2.3167940743082962</v>
      </c>
      <c r="AD59">
        <f t="shared" si="1"/>
        <v>273.49202429572699</v>
      </c>
      <c r="AE59">
        <f>'IDT-1'!E59</f>
        <v>0</v>
      </c>
      <c r="AF59" s="24"/>
      <c r="AG59">
        <f t="shared" si="2"/>
        <v>273.49202429572699</v>
      </c>
      <c r="AI59" s="34">
        <f>PXIL!K59</f>
        <v>0</v>
      </c>
      <c r="AJ59" s="34">
        <f>PXIL!Q59</f>
        <v>0</v>
      </c>
      <c r="AK59" s="34">
        <f>RTM_IEX!K59</f>
        <v>48.37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67.72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1.311714</v>
      </c>
      <c r="E60">
        <f>GT_NG!S60</f>
        <v>1.9717763751127142</v>
      </c>
      <c r="F60">
        <f>GT_Spot!S60</f>
        <v>0</v>
      </c>
      <c r="G60">
        <f>PPCL_NG!S60</f>
        <v>39.450000000000003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0.45996907147179455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59.475117975676433</v>
      </c>
      <c r="P60" s="36">
        <v>0</v>
      </c>
      <c r="Q60" s="36">
        <v>0</v>
      </c>
      <c r="R60" s="38">
        <v>0</v>
      </c>
      <c r="S60" s="38">
        <v>7.9700000000000006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29.09</v>
      </c>
      <c r="AB60" s="75">
        <f>-STOA!Q60</f>
        <v>0</v>
      </c>
      <c r="AC60">
        <f t="shared" si="0"/>
        <v>2.3166240503469915</v>
      </c>
      <c r="AD60">
        <f t="shared" si="1"/>
        <v>273.47195337191391</v>
      </c>
      <c r="AE60">
        <f>'IDT-1'!E60</f>
        <v>0</v>
      </c>
      <c r="AF60" s="24"/>
      <c r="AG60">
        <f t="shared" si="2"/>
        <v>273.47195337191391</v>
      </c>
      <c r="AI60" s="34">
        <f>PXIL!K60</f>
        <v>0</v>
      </c>
      <c r="AJ60" s="34">
        <f>PXIL!Q60</f>
        <v>0</v>
      </c>
      <c r="AK60" s="34">
        <f>RTM_IEX!K60</f>
        <v>48.37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68.69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1.311714</v>
      </c>
      <c r="E61">
        <f>GT_NG!S61</f>
        <v>1.9717763751127142</v>
      </c>
      <c r="F61">
        <f>GT_Spot!S61</f>
        <v>0</v>
      </c>
      <c r="G61">
        <f>PPCL_NG!S61</f>
        <v>39.450000000000003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0.45996907147179455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61.351092296354118</v>
      </c>
      <c r="P61" s="36">
        <v>0</v>
      </c>
      <c r="Q61" s="36">
        <v>0</v>
      </c>
      <c r="R61" s="38">
        <v>0</v>
      </c>
      <c r="S61" s="38">
        <v>7.9700000000000006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29.09</v>
      </c>
      <c r="AB61" s="75">
        <f>-STOA!Q61</f>
        <v>0</v>
      </c>
      <c r="AC61">
        <f t="shared" si="0"/>
        <v>2.3486782346406843</v>
      </c>
      <c r="AD61">
        <f t="shared" si="1"/>
        <v>277.25587350829795</v>
      </c>
      <c r="AE61">
        <f>'IDT-1'!E61</f>
        <v>0</v>
      </c>
      <c r="AF61" s="24"/>
      <c r="AG61">
        <f t="shared" si="2"/>
        <v>277.25587350829795</v>
      </c>
      <c r="AI61" s="34">
        <f>PXIL!K61</f>
        <v>0</v>
      </c>
      <c r="AJ61" s="34">
        <f>PXIL!Q61</f>
        <v>0</v>
      </c>
      <c r="AK61" s="34">
        <f>RTM_IEX!K61</f>
        <v>48.38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70.62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1.311714</v>
      </c>
      <c r="E62">
        <f>GT_NG!S62</f>
        <v>1.9717763751127142</v>
      </c>
      <c r="F62">
        <f>GT_Spot!S62</f>
        <v>0</v>
      </c>
      <c r="G62">
        <f>PPCL_NG!S62</f>
        <v>39.450000000000003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0.45996907147179455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61.351099126686087</v>
      </c>
      <c r="P62" s="36">
        <v>0</v>
      </c>
      <c r="Q62" s="36">
        <v>0</v>
      </c>
      <c r="R62" s="38">
        <v>0</v>
      </c>
      <c r="S62" s="38">
        <v>7.9700000000000006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29.09</v>
      </c>
      <c r="AB62" s="75">
        <f>-STOA!Q62</f>
        <v>0</v>
      </c>
      <c r="AC62">
        <f t="shared" si="0"/>
        <v>2.3648902920154731</v>
      </c>
      <c r="AD62">
        <f t="shared" si="1"/>
        <v>279.16966828125516</v>
      </c>
      <c r="AE62">
        <f>'IDT-1'!E62</f>
        <v>0</v>
      </c>
      <c r="AF62" s="24"/>
      <c r="AG62">
        <f t="shared" si="2"/>
        <v>279.16966828125516</v>
      </c>
      <c r="AI62" s="34">
        <f>PXIL!K62</f>
        <v>0</v>
      </c>
      <c r="AJ62" s="34">
        <f>PXIL!Q62</f>
        <v>0</v>
      </c>
      <c r="AK62" s="34">
        <f>RTM_IEX!K62</f>
        <v>48.37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72.56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1.311714</v>
      </c>
      <c r="E63">
        <f>GT_NG!S63</f>
        <v>1.9717763751127142</v>
      </c>
      <c r="F63">
        <f>GT_Spot!S63</f>
        <v>0</v>
      </c>
      <c r="G63">
        <f>PPCL_NG!S63</f>
        <v>39.450000000000003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0.45996907147179455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61.351104775432411</v>
      </c>
      <c r="P63" s="36">
        <v>0</v>
      </c>
      <c r="Q63" s="36">
        <v>0</v>
      </c>
      <c r="R63" s="38">
        <v>0</v>
      </c>
      <c r="S63" s="38">
        <v>7.9700000000000006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29.09</v>
      </c>
      <c r="AB63" s="75">
        <f>-STOA!Q63</f>
        <v>0</v>
      </c>
      <c r="AC63">
        <f t="shared" si="0"/>
        <v>2.3729543394649419</v>
      </c>
      <c r="AD63">
        <f t="shared" si="1"/>
        <v>280.12160988255198</v>
      </c>
      <c r="AE63">
        <f>'IDT-1'!E63</f>
        <v>0</v>
      </c>
      <c r="AF63" s="24"/>
      <c r="AG63">
        <f t="shared" si="2"/>
        <v>280.12160988255198</v>
      </c>
      <c r="AI63" s="34">
        <f>PXIL!K63</f>
        <v>0</v>
      </c>
      <c r="AJ63" s="34">
        <f>PXIL!Q63</f>
        <v>0</v>
      </c>
      <c r="AK63" s="34">
        <f>RTM_IEX!K63</f>
        <v>48.37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73.52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1.311714</v>
      </c>
      <c r="E64">
        <f>GT_NG!S64</f>
        <v>1.9717763751127142</v>
      </c>
      <c r="F64">
        <f>GT_Spot!S64</f>
        <v>0</v>
      </c>
      <c r="G64">
        <f>PPCL_NG!S64</f>
        <v>39.450000000000003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0.45996907147179455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63.846006082599864</v>
      </c>
      <c r="P64" s="36">
        <v>0</v>
      </c>
      <c r="Q64" s="36">
        <v>0</v>
      </c>
      <c r="R64" s="38">
        <v>0</v>
      </c>
      <c r="S64" s="38">
        <v>7.9700000000000006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29.09</v>
      </c>
      <c r="AB64" s="75">
        <f>-STOA!Q64</f>
        <v>0</v>
      </c>
      <c r="AC64">
        <f t="shared" si="0"/>
        <v>2.3776995104451486</v>
      </c>
      <c r="AD64">
        <f t="shared" si="1"/>
        <v>280.68176601873921</v>
      </c>
      <c r="AE64">
        <f>'IDT-1'!E64</f>
        <v>0</v>
      </c>
      <c r="AF64" s="24"/>
      <c r="AG64">
        <f t="shared" si="2"/>
        <v>280.68176601873921</v>
      </c>
      <c r="AI64" s="34">
        <f>PXIL!K64</f>
        <v>0</v>
      </c>
      <c r="AJ64" s="34">
        <f>PXIL!Q64</f>
        <v>0</v>
      </c>
      <c r="AK64" s="34">
        <f>RTM_IEX!K64</f>
        <v>46.44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73.52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1.311714</v>
      </c>
      <c r="E65">
        <f>GT_NG!S65</f>
        <v>1.9717763751127142</v>
      </c>
      <c r="F65">
        <f>GT_Spot!S65</f>
        <v>0</v>
      </c>
      <c r="G65">
        <f>PPCL_NG!S65</f>
        <v>39.450000000000003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0.45996907147179455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63.846006082599864</v>
      </c>
      <c r="P65" s="36">
        <v>0</v>
      </c>
      <c r="Q65" s="36">
        <v>0</v>
      </c>
      <c r="R65" s="38">
        <v>0</v>
      </c>
      <c r="S65" s="38">
        <v>7.9700000000000006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29.09</v>
      </c>
      <c r="AB65" s="75">
        <f>-STOA!Q65</f>
        <v>0</v>
      </c>
      <c r="AC65">
        <f t="shared" si="0"/>
        <v>2.3046195104451486</v>
      </c>
      <c r="AD65">
        <f t="shared" si="1"/>
        <v>272.05484601873923</v>
      </c>
      <c r="AE65">
        <f>'IDT-1'!E65</f>
        <v>0</v>
      </c>
      <c r="AF65" s="24"/>
      <c r="AG65">
        <f t="shared" si="2"/>
        <v>272.05484601873923</v>
      </c>
      <c r="AI65" s="34">
        <f>PXIL!K65</f>
        <v>0</v>
      </c>
      <c r="AJ65" s="34">
        <f>PXIL!Q65</f>
        <v>0</v>
      </c>
      <c r="AK65" s="34">
        <f>RTM_IEX!K65</f>
        <v>38.700000000000003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72.56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1.311714</v>
      </c>
      <c r="E66">
        <f>GT_NG!S66</f>
        <v>1.9717763751127142</v>
      </c>
      <c r="F66">
        <f>GT_Spot!S66</f>
        <v>0</v>
      </c>
      <c r="G66">
        <f>PPCL_NG!S66</f>
        <v>39.450000000000003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0.45996907147179455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63.846006082599864</v>
      </c>
      <c r="P66" s="36">
        <v>0</v>
      </c>
      <c r="Q66" s="36">
        <v>0</v>
      </c>
      <c r="R66" s="38">
        <v>0</v>
      </c>
      <c r="S66" s="38">
        <v>7.9700000000000006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29.09</v>
      </c>
      <c r="AB66" s="75">
        <f>-STOA!Q66</f>
        <v>0</v>
      </c>
      <c r="AC66">
        <f t="shared" si="0"/>
        <v>2.2801755104451487</v>
      </c>
      <c r="AD66">
        <f t="shared" si="1"/>
        <v>269.16929001873928</v>
      </c>
      <c r="AE66">
        <f>'IDT-1'!E66</f>
        <v>0</v>
      </c>
      <c r="AF66" s="24"/>
      <c r="AG66">
        <f t="shared" si="2"/>
        <v>269.16929001873928</v>
      </c>
      <c r="AI66" s="34">
        <f>PXIL!K66</f>
        <v>0</v>
      </c>
      <c r="AJ66" s="34">
        <f>PXIL!Q66</f>
        <v>0</v>
      </c>
      <c r="AK66" s="34">
        <f>RTM_IEX!K66</f>
        <v>38.700000000000003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69.650000000000006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1.3253220000000001</v>
      </c>
      <c r="E67">
        <f>GT_NG!S67</f>
        <v>1.9717763751127142</v>
      </c>
      <c r="F67">
        <f>GT_Spot!S67</f>
        <v>0</v>
      </c>
      <c r="G67">
        <f>PPCL_NG!S67</f>
        <v>39.450000000000003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0.45996907147179455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64.722342885301259</v>
      </c>
      <c r="P67" s="36">
        <v>0</v>
      </c>
      <c r="Q67" s="36">
        <v>0</v>
      </c>
      <c r="R67" s="38">
        <v>0</v>
      </c>
      <c r="S67" s="38">
        <v>7.9700000000000006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29.09</v>
      </c>
      <c r="AB67" s="75">
        <f>-STOA!Q67</f>
        <v>0</v>
      </c>
      <c r="AC67">
        <f t="shared" si="0"/>
        <v>2.2551430467878406</v>
      </c>
      <c r="AD67">
        <f t="shared" si="1"/>
        <v>266.21426728509795</v>
      </c>
      <c r="AE67">
        <f>'IDT-1'!E67</f>
        <v>0</v>
      </c>
      <c r="AF67" s="24"/>
      <c r="AG67">
        <f t="shared" si="2"/>
        <v>266.21426728509795</v>
      </c>
      <c r="AI67" s="34">
        <f>PXIL!K67</f>
        <v>0</v>
      </c>
      <c r="AJ67" s="34">
        <f>PXIL!Q67</f>
        <v>0</v>
      </c>
      <c r="AK67" s="34">
        <f>RTM_IEX!K67</f>
        <v>38.700000000000003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65.78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1.3253220000000001</v>
      </c>
      <c r="E68">
        <f>GT_NG!S68</f>
        <v>1.9717763751127142</v>
      </c>
      <c r="F68">
        <f>GT_Spot!S68</f>
        <v>0</v>
      </c>
      <c r="G68">
        <f>PPCL_NG!S68</f>
        <v>39.450000000000003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0.45996907147179455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64.73196385039752</v>
      </c>
      <c r="P68" s="36">
        <v>0</v>
      </c>
      <c r="Q68" s="36">
        <v>0</v>
      </c>
      <c r="R68" s="38">
        <v>0</v>
      </c>
      <c r="S68" s="38">
        <v>7.9700000000000006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2.2308638628946489</v>
      </c>
      <c r="AD68">
        <f t="shared" ref="AD68:AD98" si="4">SUM(B68:AB68,AI68:AV68)-AC68</f>
        <v>263.34816743408737</v>
      </c>
      <c r="AE68">
        <f>'IDT-1'!E68</f>
        <v>0</v>
      </c>
      <c r="AF68" s="24"/>
      <c r="AG68">
        <f t="shared" ref="AG68:AG98" si="5">SUM(AD68:AF68)</f>
        <v>263.34816743408737</v>
      </c>
      <c r="AI68" s="34">
        <f>PXIL!K68</f>
        <v>0</v>
      </c>
      <c r="AJ68" s="34">
        <f>PXIL!Q68</f>
        <v>0</v>
      </c>
      <c r="AK68" s="34">
        <f>RTM_IEX!K68</f>
        <v>38.700000000000003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62.88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1.3253220000000001</v>
      </c>
      <c r="E69">
        <f>GT_NG!S69</f>
        <v>1.9717763751127142</v>
      </c>
      <c r="F69">
        <f>GT_Spot!S69</f>
        <v>0</v>
      </c>
      <c r="G69">
        <f>PPCL_NG!S69</f>
        <v>39.450000000000003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0.45996907147179455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64.732382568757984</v>
      </c>
      <c r="P69" s="36">
        <v>0</v>
      </c>
      <c r="Q69" s="36">
        <v>0</v>
      </c>
      <c r="R69" s="38">
        <v>0</v>
      </c>
      <c r="S69" s="38">
        <v>7.9700000000000006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39.76</v>
      </c>
      <c r="Z69" s="34">
        <f>IEX!Q69</f>
        <v>0</v>
      </c>
      <c r="AA69" s="75">
        <f>STOA!K69</f>
        <v>29.09</v>
      </c>
      <c r="AB69" s="75">
        <f>-STOA!Q69</f>
        <v>0</v>
      </c>
      <c r="AC69">
        <f t="shared" si="3"/>
        <v>2.1333433801288768</v>
      </c>
      <c r="AD69">
        <f t="shared" si="4"/>
        <v>251.83610663521361</v>
      </c>
      <c r="AE69">
        <f>'IDT-1'!E69</f>
        <v>0</v>
      </c>
      <c r="AF69" s="24"/>
      <c r="AG69">
        <f t="shared" si="5"/>
        <v>251.83610663521361</v>
      </c>
      <c r="AI69" s="34">
        <f>PXIL!K69</f>
        <v>0</v>
      </c>
      <c r="AJ69" s="34">
        <f>PXIL!Q69</f>
        <v>0</v>
      </c>
      <c r="AK69" s="34">
        <f>RTM_IEX!K69</f>
        <v>29.02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21.19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1.3253220000000001</v>
      </c>
      <c r="E70">
        <f>GT_NG!S70</f>
        <v>1.9717763751127142</v>
      </c>
      <c r="F70">
        <f>GT_Spot!S70</f>
        <v>0</v>
      </c>
      <c r="G70">
        <f>PPCL_NG!S70</f>
        <v>39.450000000000003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0.45996907147179455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64.827800316711475</v>
      </c>
      <c r="P70" s="36">
        <v>0</v>
      </c>
      <c r="Q70" s="36">
        <v>0</v>
      </c>
      <c r="R70" s="38">
        <v>0</v>
      </c>
      <c r="S70" s="38">
        <v>7.9700000000000006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51.56</v>
      </c>
      <c r="Z70" s="34">
        <f>IEX!Q70</f>
        <v>0</v>
      </c>
      <c r="AA70" s="75">
        <f>STOA!K70</f>
        <v>29.09</v>
      </c>
      <c r="AB70" s="75">
        <f>-STOA!Q70</f>
        <v>0</v>
      </c>
      <c r="AC70">
        <f t="shared" si="3"/>
        <v>2.117848889211686</v>
      </c>
      <c r="AD70">
        <f t="shared" si="4"/>
        <v>250.00701887408428</v>
      </c>
      <c r="AE70">
        <f>'IDT-1'!E70</f>
        <v>0</v>
      </c>
      <c r="AF70" s="24"/>
      <c r="AG70">
        <f t="shared" si="5"/>
        <v>250.00701887408428</v>
      </c>
      <c r="AI70" s="34">
        <f>PXIL!K70</f>
        <v>0</v>
      </c>
      <c r="AJ70" s="34">
        <f>PXIL!Q70</f>
        <v>0</v>
      </c>
      <c r="AK70" s="34">
        <f>RTM_IEX!K70</f>
        <v>33.86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2.61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1.3253220000000001</v>
      </c>
      <c r="E71">
        <f>GT_NG!S71</f>
        <v>1.9717763751127142</v>
      </c>
      <c r="F71">
        <f>GT_Spot!S71</f>
        <v>0</v>
      </c>
      <c r="G71">
        <f>PPCL_NG!S71</f>
        <v>39.450000000000003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0.45996907147179455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65.353581238466475</v>
      </c>
      <c r="P71" s="36">
        <v>0</v>
      </c>
      <c r="Q71" s="36">
        <v>0</v>
      </c>
      <c r="R71" s="38">
        <v>0</v>
      </c>
      <c r="S71" s="38">
        <v>7.9700000000000006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29.09</v>
      </c>
      <c r="AB71" s="75">
        <f>-STOA!Q71</f>
        <v>0</v>
      </c>
      <c r="AC71">
        <f t="shared" si="3"/>
        <v>2.4717894489544276</v>
      </c>
      <c r="AD71">
        <f t="shared" si="4"/>
        <v>291.78885923609658</v>
      </c>
      <c r="AE71">
        <f>'IDT-1'!E71</f>
        <v>0</v>
      </c>
      <c r="AF71" s="24"/>
      <c r="AG71">
        <f t="shared" si="5"/>
        <v>291.78885923609658</v>
      </c>
      <c r="AI71" s="34">
        <f>PXIL!K71</f>
        <v>0</v>
      </c>
      <c r="AJ71" s="34">
        <f>PXIL!Q71</f>
        <v>0</v>
      </c>
      <c r="AK71" s="34">
        <f>RTM_IEX!K71</f>
        <v>33.86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95.78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1.3253220000000001</v>
      </c>
      <c r="E72">
        <f>GT_NG!S72</f>
        <v>1.9717763751127142</v>
      </c>
      <c r="F72">
        <f>GT_Spot!S72</f>
        <v>0</v>
      </c>
      <c r="G72">
        <f>PPCL_NG!S72</f>
        <v>39.450000000000003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0.45996907147179455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67.890615205620776</v>
      </c>
      <c r="P72" s="36">
        <v>0</v>
      </c>
      <c r="Q72" s="36">
        <v>0</v>
      </c>
      <c r="R72" s="38">
        <v>0</v>
      </c>
      <c r="S72" s="38">
        <v>7.9700000000000006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29.09</v>
      </c>
      <c r="AB72" s="75">
        <f>-STOA!Q72</f>
        <v>0</v>
      </c>
      <c r="AC72">
        <f t="shared" si="3"/>
        <v>2.4036405342785243</v>
      </c>
      <c r="AD72">
        <f t="shared" si="4"/>
        <v>283.74404211792677</v>
      </c>
      <c r="AE72">
        <f>'IDT-1'!E72</f>
        <v>0</v>
      </c>
      <c r="AF72" s="24"/>
      <c r="AG72">
        <f t="shared" si="5"/>
        <v>283.74404211792677</v>
      </c>
      <c r="AI72" s="34">
        <f>PXIL!K72</f>
        <v>0</v>
      </c>
      <c r="AJ72" s="34">
        <f>PXIL!Q72</f>
        <v>0</v>
      </c>
      <c r="AK72" s="34">
        <f>RTM_IEX!K72</f>
        <v>33.86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85.13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1.3253220000000001</v>
      </c>
      <c r="E73">
        <f>GT_NG!S73</f>
        <v>1.9929924812030073</v>
      </c>
      <c r="F73">
        <f>GT_Spot!S73</f>
        <v>0</v>
      </c>
      <c r="G73">
        <f>PPCL_NG!S73</f>
        <v>39.537254357336295</v>
      </c>
      <c r="H73">
        <f>PPCL_Spot!S73</f>
        <v>0</v>
      </c>
      <c r="I73">
        <f>Bawana_NG!S73</f>
        <v>18.999999999999996</v>
      </c>
      <c r="J73">
        <f>Bawana_RLNG!S73</f>
        <v>0</v>
      </c>
      <c r="K73">
        <f>Bawana_Spot!S73</f>
        <v>0.45996907147179455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68.249226050827318</v>
      </c>
      <c r="P73" s="36">
        <v>0</v>
      </c>
      <c r="Q73" s="36">
        <v>0</v>
      </c>
      <c r="R73" s="38">
        <v>0</v>
      </c>
      <c r="S73" s="38">
        <v>7.9700000000000006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29.09</v>
      </c>
      <c r="AB73" s="75">
        <f>-STOA!Q73</f>
        <v>0</v>
      </c>
      <c r="AC73">
        <f t="shared" si="3"/>
        <v>2.2531720172710425</v>
      </c>
      <c r="AD73">
        <f t="shared" si="4"/>
        <v>265.98159194356742</v>
      </c>
      <c r="AE73">
        <f>'IDT-1'!E73</f>
        <v>0</v>
      </c>
      <c r="AF73" s="24"/>
      <c r="AG73">
        <f t="shared" si="5"/>
        <v>265.98159194356742</v>
      </c>
      <c r="AI73" s="34">
        <f>PXIL!K73</f>
        <v>0</v>
      </c>
      <c r="AJ73" s="34">
        <f>PXIL!Q73</f>
        <v>0</v>
      </c>
      <c r="AK73" s="34">
        <f>RTM_IEX!K73</f>
        <v>29.02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71.59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1.3253220000000001</v>
      </c>
      <c r="E74">
        <f>GT_NG!S74</f>
        <v>1.9929924812030073</v>
      </c>
      <c r="F74">
        <f>GT_Spot!S74</f>
        <v>0</v>
      </c>
      <c r="G74">
        <f>PPCL_NG!S74</f>
        <v>39.537254357336295</v>
      </c>
      <c r="H74">
        <f>PPCL_Spot!S74</f>
        <v>0</v>
      </c>
      <c r="I74">
        <f>Bawana_NG!S74</f>
        <v>18.999999999999996</v>
      </c>
      <c r="J74">
        <f>Bawana_RLNG!S74</f>
        <v>0</v>
      </c>
      <c r="K74">
        <f>Bawana_Spot!S74</f>
        <v>0.45996907147179455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70.048564741122988</v>
      </c>
      <c r="P74" s="36">
        <v>0</v>
      </c>
      <c r="Q74" s="36">
        <v>0</v>
      </c>
      <c r="R74" s="38">
        <v>0</v>
      </c>
      <c r="S74" s="38">
        <v>7.9700000000000006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29.09</v>
      </c>
      <c r="AB74" s="75">
        <f>-STOA!Q74</f>
        <v>0</v>
      </c>
      <c r="AC74">
        <f t="shared" si="3"/>
        <v>2.1301064622695263</v>
      </c>
      <c r="AD74">
        <f t="shared" si="4"/>
        <v>251.45399618886458</v>
      </c>
      <c r="AE74">
        <f>'IDT-1'!E74</f>
        <v>0</v>
      </c>
      <c r="AF74" s="24"/>
      <c r="AG74">
        <f t="shared" si="5"/>
        <v>251.45399618886458</v>
      </c>
      <c r="AI74" s="34">
        <f>PXIL!K74</f>
        <v>0</v>
      </c>
      <c r="AJ74" s="34">
        <f>PXIL!Q74</f>
        <v>0</v>
      </c>
      <c r="AK74" s="34">
        <f>RTM_IEX!K74</f>
        <v>29.02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55.14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1.3253220000000001</v>
      </c>
      <c r="E75">
        <f>GT_NG!S75</f>
        <v>2.0109473684210526</v>
      </c>
      <c r="F75">
        <f>GT_Spot!S75</f>
        <v>0</v>
      </c>
      <c r="G75">
        <f>PPCL_NG!S75</f>
        <v>39.537254357336295</v>
      </c>
      <c r="H75">
        <f>PPCL_Spot!S75</f>
        <v>0</v>
      </c>
      <c r="I75">
        <f>Bawana_NG!S75</f>
        <v>18.999999999999996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68.197748493609396</v>
      </c>
      <c r="P75" s="36">
        <v>0</v>
      </c>
      <c r="Q75" s="36">
        <v>0</v>
      </c>
      <c r="R75" s="38">
        <v>0</v>
      </c>
      <c r="S75" s="38">
        <v>7.9700000000000006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29.09</v>
      </c>
      <c r="AB75" s="75">
        <f>-STOA!Q75</f>
        <v>0</v>
      </c>
      <c r="AC75">
        <f t="shared" si="3"/>
        <v>1.9158826866426804</v>
      </c>
      <c r="AD75">
        <f t="shared" si="4"/>
        <v>226.16538953272405</v>
      </c>
      <c r="AE75">
        <f>'IDT-1'!E75</f>
        <v>0</v>
      </c>
      <c r="AF75" s="24"/>
      <c r="AG75">
        <f t="shared" si="5"/>
        <v>226.16538953272405</v>
      </c>
      <c r="AI75" s="34">
        <f>PXIL!K75</f>
        <v>0</v>
      </c>
      <c r="AJ75" s="34">
        <f>PXIL!Q75</f>
        <v>0</v>
      </c>
      <c r="AK75" s="34">
        <f>RTM_IEX!K75</f>
        <v>22.25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38.700000000000003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1.3253220000000001</v>
      </c>
      <c r="E76">
        <f>GT_NG!S76</f>
        <v>2.0109473684210526</v>
      </c>
      <c r="F76">
        <f>GT_Spot!S76</f>
        <v>0</v>
      </c>
      <c r="G76">
        <f>PPCL_NG!S76</f>
        <v>39.537254357336295</v>
      </c>
      <c r="H76">
        <f>PPCL_Spot!S76</f>
        <v>0</v>
      </c>
      <c r="I76">
        <f>Bawana_NG!S76</f>
        <v>18.999999999999996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76.471079243775776</v>
      </c>
      <c r="P76" s="36">
        <v>0</v>
      </c>
      <c r="Q76" s="36">
        <v>0</v>
      </c>
      <c r="R76" s="38">
        <v>0</v>
      </c>
      <c r="S76" s="38">
        <v>7.9700000000000006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29.09</v>
      </c>
      <c r="AB76" s="75">
        <f>-STOA!Q76</f>
        <v>0</v>
      </c>
      <c r="AC76">
        <f t="shared" si="3"/>
        <v>1.8471986649440781</v>
      </c>
      <c r="AD76">
        <f t="shared" si="4"/>
        <v>218.05740430458906</v>
      </c>
      <c r="AE76">
        <f>'IDT-1'!E76</f>
        <v>0</v>
      </c>
      <c r="AF76" s="24"/>
      <c r="AG76">
        <f t="shared" si="5"/>
        <v>218.05740430458906</v>
      </c>
      <c r="AI76" s="34">
        <f>PXIL!K76</f>
        <v>0</v>
      </c>
      <c r="AJ76" s="34">
        <f>PXIL!Q76</f>
        <v>0</v>
      </c>
      <c r="AK76" s="34">
        <f>RTM_IEX!K76</f>
        <v>25.15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19.350000000000001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1.3253220000000001</v>
      </c>
      <c r="E77">
        <f>GT_NG!S77</f>
        <v>2.0109473684210526</v>
      </c>
      <c r="F77">
        <f>GT_Spot!S77</f>
        <v>0</v>
      </c>
      <c r="G77">
        <f>PPCL_NG!S77</f>
        <v>39.537254357336295</v>
      </c>
      <c r="H77">
        <f>PPCL_Spot!S77</f>
        <v>0</v>
      </c>
      <c r="I77">
        <f>Bawana_NG!S77</f>
        <v>18.999331127226643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83.588807516669434</v>
      </c>
      <c r="P77" s="36">
        <v>0</v>
      </c>
      <c r="Q77" s="36">
        <v>0</v>
      </c>
      <c r="R77" s="38">
        <v>0</v>
      </c>
      <c r="S77" s="38">
        <v>7.9700000000000006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29.09</v>
      </c>
      <c r="AB77" s="75">
        <f>-STOA!Q77</f>
        <v>0</v>
      </c>
      <c r="AC77">
        <f t="shared" si="3"/>
        <v>1.8176899639050887</v>
      </c>
      <c r="AD77">
        <f t="shared" si="4"/>
        <v>214.57397240574835</v>
      </c>
      <c r="AE77">
        <f>'IDT-1'!E77</f>
        <v>0</v>
      </c>
      <c r="AF77" s="24"/>
      <c r="AG77">
        <f t="shared" si="5"/>
        <v>214.57397240574835</v>
      </c>
      <c r="AI77" s="34">
        <f>PXIL!K77</f>
        <v>0</v>
      </c>
      <c r="AJ77" s="34">
        <f>PXIL!Q77</f>
        <v>0</v>
      </c>
      <c r="AK77" s="34">
        <f>RTM_IEX!K77</f>
        <v>24.19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9.68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1.3253220000000001</v>
      </c>
      <c r="E78">
        <f>GT_NG!S78</f>
        <v>2.0109473684210526</v>
      </c>
      <c r="F78">
        <f>GT_Spot!S78</f>
        <v>0</v>
      </c>
      <c r="G78">
        <f>PPCL_NG!S78</f>
        <v>39.537254357336295</v>
      </c>
      <c r="H78">
        <f>PPCL_Spot!S78</f>
        <v>0</v>
      </c>
      <c r="I78">
        <f>Bawana_NG!S78</f>
        <v>18.999331127226643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86.650442842141075</v>
      </c>
      <c r="P78" s="36">
        <v>0</v>
      </c>
      <c r="Q78" s="36">
        <v>0</v>
      </c>
      <c r="R78" s="38">
        <v>0</v>
      </c>
      <c r="S78" s="38">
        <v>7.9700000000000006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29.09</v>
      </c>
      <c r="AB78" s="75">
        <f>-STOA!Q78</f>
        <v>0</v>
      </c>
      <c r="AC78">
        <f t="shared" si="3"/>
        <v>1.7377357006390504</v>
      </c>
      <c r="AD78">
        <f t="shared" si="4"/>
        <v>205.13556199448598</v>
      </c>
      <c r="AE78">
        <f>'IDT-1'!E78</f>
        <v>0</v>
      </c>
      <c r="AF78" s="24"/>
      <c r="AG78">
        <f t="shared" si="5"/>
        <v>205.13556199448598</v>
      </c>
      <c r="AI78" s="34">
        <f>PXIL!K78</f>
        <v>0</v>
      </c>
      <c r="AJ78" s="34">
        <f>PXIL!Q78</f>
        <v>0</v>
      </c>
      <c r="AK78" s="34">
        <f>RTM_IEX!K78</f>
        <v>21.29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1.3253220000000001</v>
      </c>
      <c r="E79">
        <f>GT_NG!S79</f>
        <v>2.0109473684210526</v>
      </c>
      <c r="F79">
        <f>GT_Spot!S79</f>
        <v>0</v>
      </c>
      <c r="G79">
        <f>PPCL_NG!S79</f>
        <v>39.537254357336295</v>
      </c>
      <c r="H79">
        <f>PPCL_Spot!S79</f>
        <v>0</v>
      </c>
      <c r="I79">
        <f>Bawana_NG!S79</f>
        <v>22.999201416617478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89.907274200374616</v>
      </c>
      <c r="P79" s="36">
        <v>0</v>
      </c>
      <c r="Q79" s="36">
        <v>0</v>
      </c>
      <c r="R79" s="38">
        <v>0</v>
      </c>
      <c r="S79" s="38">
        <v>7.9700000000000006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29.09</v>
      </c>
      <c r="AB79" s="75">
        <f>-STOA!Q79</f>
        <v>0</v>
      </c>
      <c r="AC79">
        <f t="shared" si="3"/>
        <v>1.7173799944790951</v>
      </c>
      <c r="AD79">
        <f t="shared" si="4"/>
        <v>202.73261934827033</v>
      </c>
      <c r="AE79">
        <f>'IDT-1'!E79</f>
        <v>0</v>
      </c>
      <c r="AF79" s="24"/>
      <c r="AG79">
        <f t="shared" si="5"/>
        <v>202.73261934827033</v>
      </c>
      <c r="AI79" s="34">
        <f>PXIL!K79</f>
        <v>0</v>
      </c>
      <c r="AJ79" s="34">
        <f>PXIL!Q79</f>
        <v>0</v>
      </c>
      <c r="AK79" s="34">
        <f>RTM_IEX!K79</f>
        <v>11.61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1.3253220000000001</v>
      </c>
      <c r="E80">
        <f>GT_NG!S80</f>
        <v>2.0109473684210526</v>
      </c>
      <c r="F80">
        <f>GT_Spot!S80</f>
        <v>0</v>
      </c>
      <c r="G80">
        <f>PPCL_NG!S80</f>
        <v>39.537254357336295</v>
      </c>
      <c r="H80">
        <f>PPCL_Spot!S80</f>
        <v>0</v>
      </c>
      <c r="I80">
        <f>Bawana_NG!S80</f>
        <v>22.999201416617478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89.906798436931894</v>
      </c>
      <c r="P80" s="36">
        <v>0</v>
      </c>
      <c r="Q80" s="36">
        <v>0</v>
      </c>
      <c r="R80" s="38">
        <v>0</v>
      </c>
      <c r="S80" s="38">
        <v>7.9700000000000006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29.09</v>
      </c>
      <c r="AB80" s="75">
        <f>-STOA!Q80</f>
        <v>0</v>
      </c>
      <c r="AC80">
        <f t="shared" si="3"/>
        <v>1.7660959980661766</v>
      </c>
      <c r="AD80">
        <f t="shared" si="4"/>
        <v>208.48342758124056</v>
      </c>
      <c r="AE80">
        <f>'IDT-1'!E80</f>
        <v>0</v>
      </c>
      <c r="AF80" s="24"/>
      <c r="AG80">
        <f t="shared" si="5"/>
        <v>208.48342758124056</v>
      </c>
      <c r="AI80" s="34">
        <f>PXIL!K80</f>
        <v>0</v>
      </c>
      <c r="AJ80" s="34">
        <f>PXIL!Q80</f>
        <v>0</v>
      </c>
      <c r="AK80" s="34">
        <f>RTM_IEX!K80</f>
        <v>17.41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1.3253220000000001</v>
      </c>
      <c r="E81">
        <f>GT_NG!S81</f>
        <v>2.0109473684210526</v>
      </c>
      <c r="F81">
        <f>GT_Spot!S81</f>
        <v>0</v>
      </c>
      <c r="G81">
        <f>PPCL_NG!S81</f>
        <v>39.537254357336295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90.206733942012804</v>
      </c>
      <c r="P81" s="36">
        <v>0</v>
      </c>
      <c r="Q81" s="36">
        <v>0</v>
      </c>
      <c r="R81" s="38">
        <v>0</v>
      </c>
      <c r="S81" s="38">
        <v>7.9700000000000006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29.09</v>
      </c>
      <c r="AB81" s="75">
        <f>-STOA!Q81</f>
        <v>0</v>
      </c>
      <c r="AC81">
        <f t="shared" si="3"/>
        <v>1.7280426178290573</v>
      </c>
      <c r="AD81">
        <f t="shared" si="4"/>
        <v>203.99131664753494</v>
      </c>
      <c r="AE81">
        <f>'IDT-1'!E81</f>
        <v>0</v>
      </c>
      <c r="AF81" s="24"/>
      <c r="AG81">
        <f t="shared" si="5"/>
        <v>203.99131664753494</v>
      </c>
      <c r="AI81" s="34">
        <f>PXIL!K81</f>
        <v>0</v>
      </c>
      <c r="AJ81" s="34">
        <f>PXIL!Q81</f>
        <v>0</v>
      </c>
      <c r="AK81" s="34">
        <f>RTM_IEX!K81</f>
        <v>12.58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1.3253220000000001</v>
      </c>
      <c r="E82">
        <f>GT_NG!S82</f>
        <v>2.0109473684210526</v>
      </c>
      <c r="F82">
        <f>GT_Spot!S82</f>
        <v>0</v>
      </c>
      <c r="G82">
        <f>PPCL_NG!S82</f>
        <v>39.537254357336295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90.206801475341564</v>
      </c>
      <c r="P82" s="36">
        <v>0</v>
      </c>
      <c r="Q82" s="36">
        <v>0</v>
      </c>
      <c r="R82" s="38">
        <v>0</v>
      </c>
      <c r="S82" s="38">
        <v>7.9700000000000006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29.09</v>
      </c>
      <c r="AB82" s="75">
        <f>-STOA!Q82</f>
        <v>0</v>
      </c>
      <c r="AC82">
        <f t="shared" si="3"/>
        <v>1.622371185109019</v>
      </c>
      <c r="AD82">
        <f t="shared" si="4"/>
        <v>191.51705561358372</v>
      </c>
      <c r="AE82">
        <f>'IDT-1'!E82</f>
        <v>0</v>
      </c>
      <c r="AF82" s="24"/>
      <c r="AG82">
        <f t="shared" si="5"/>
        <v>191.51705561358372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1.3253220000000001</v>
      </c>
      <c r="E83">
        <f>GT_NG!S83</f>
        <v>2.0727644652250148</v>
      </c>
      <c r="F83">
        <f>GT_Spot!S83</f>
        <v>0</v>
      </c>
      <c r="G83">
        <f>PPCL_NG!S83</f>
        <v>27.1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88.331792173187935</v>
      </c>
      <c r="P83" s="36">
        <v>0</v>
      </c>
      <c r="Q83" s="36">
        <v>0</v>
      </c>
      <c r="R83" s="38">
        <v>0</v>
      </c>
      <c r="S83" s="38">
        <v>7.9700000000000006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29.09</v>
      </c>
      <c r="AB83" s="75">
        <f>-STOA!Q83</f>
        <v>0</v>
      </c>
      <c r="AC83">
        <f t="shared" si="3"/>
        <v>1.5026674339824571</v>
      </c>
      <c r="AD83">
        <f t="shared" si="4"/>
        <v>177.38631280202435</v>
      </c>
      <c r="AE83">
        <f>'IDT-1'!E83</f>
        <v>0</v>
      </c>
      <c r="AF83" s="24"/>
      <c r="AG83">
        <f t="shared" si="5"/>
        <v>177.38631280202435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1.3253220000000001</v>
      </c>
      <c r="E84">
        <f>GT_NG!S84</f>
        <v>2.0727644652250148</v>
      </c>
      <c r="F84">
        <f>GT_Spot!S84</f>
        <v>0</v>
      </c>
      <c r="G84">
        <f>PPCL_NG!S84</f>
        <v>27.1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88.261799007565813</v>
      </c>
      <c r="P84" s="36">
        <v>0</v>
      </c>
      <c r="Q84" s="36">
        <v>0</v>
      </c>
      <c r="R84" s="38">
        <v>0</v>
      </c>
      <c r="S84" s="38">
        <v>7.9700000000000006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29.09</v>
      </c>
      <c r="AB84" s="75">
        <f>-STOA!Q84</f>
        <v>0</v>
      </c>
      <c r="AC84">
        <f t="shared" si="3"/>
        <v>1.5020794913912312</v>
      </c>
      <c r="AD84">
        <f t="shared" si="4"/>
        <v>177.31690757899344</v>
      </c>
      <c r="AE84">
        <f>'IDT-1'!E84</f>
        <v>0</v>
      </c>
      <c r="AF84" s="24"/>
      <c r="AG84">
        <f t="shared" si="5"/>
        <v>177.31690757899344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1.3253220000000001</v>
      </c>
      <c r="E85">
        <f>GT_NG!S85</f>
        <v>2.0727644652250148</v>
      </c>
      <c r="F85">
        <f>GT_Spot!S85</f>
        <v>0</v>
      </c>
      <c r="G85">
        <f>PPCL_NG!S85</f>
        <v>27.1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84.820288016797136</v>
      </c>
      <c r="P85" s="36">
        <v>0</v>
      </c>
      <c r="Q85" s="36">
        <v>0</v>
      </c>
      <c r="R85" s="38">
        <v>0</v>
      </c>
      <c r="S85" s="38">
        <v>7.9700000000000006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29.09</v>
      </c>
      <c r="AB85" s="75">
        <f>-STOA!Q85</f>
        <v>0</v>
      </c>
      <c r="AC85">
        <f t="shared" si="3"/>
        <v>1.6194147990687744</v>
      </c>
      <c r="AD85">
        <f t="shared" si="4"/>
        <v>191.16806128054722</v>
      </c>
      <c r="AE85">
        <f>'IDT-1'!E85</f>
        <v>0</v>
      </c>
      <c r="AF85" s="24"/>
      <c r="AG85">
        <f t="shared" si="5"/>
        <v>191.16806128054722</v>
      </c>
      <c r="AI85" s="34">
        <f>PXIL!K85</f>
        <v>0</v>
      </c>
      <c r="AJ85" s="34">
        <f>PXIL!Q85</f>
        <v>0</v>
      </c>
      <c r="AK85" s="34">
        <f>RTM_IEX!K85</f>
        <v>17.41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1.3253220000000001</v>
      </c>
      <c r="E86">
        <f>GT_NG!S86</f>
        <v>2.0727644652250148</v>
      </c>
      <c r="F86">
        <f>GT_Spot!S86</f>
        <v>0</v>
      </c>
      <c r="G86">
        <f>PPCL_NG!S86</f>
        <v>27.1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82.477286223061768</v>
      </c>
      <c r="P86" s="36">
        <v>0</v>
      </c>
      <c r="Q86" s="36">
        <v>0</v>
      </c>
      <c r="R86" s="38">
        <v>0</v>
      </c>
      <c r="S86" s="38">
        <v>7.9700000000000006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29.09</v>
      </c>
      <c r="AB86" s="75">
        <f>-STOA!Q86</f>
        <v>0</v>
      </c>
      <c r="AC86">
        <f t="shared" si="3"/>
        <v>1.5997335840013973</v>
      </c>
      <c r="AD86">
        <f t="shared" si="4"/>
        <v>188.84474070187923</v>
      </c>
      <c r="AE86">
        <f>'IDT-1'!E86</f>
        <v>0</v>
      </c>
      <c r="AF86" s="24"/>
      <c r="AG86">
        <f t="shared" si="5"/>
        <v>188.84474070187923</v>
      </c>
      <c r="AI86" s="34">
        <f>PXIL!K86</f>
        <v>0</v>
      </c>
      <c r="AJ86" s="34">
        <f>PXIL!Q86</f>
        <v>0</v>
      </c>
      <c r="AK86" s="34">
        <f>RTM_IEX!K86</f>
        <v>17.41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1.3253220000000001</v>
      </c>
      <c r="E87">
        <f>GT_NG!S87</f>
        <v>1.7118742724097789</v>
      </c>
      <c r="F87">
        <f>GT_Spot!S87</f>
        <v>0</v>
      </c>
      <c r="G87">
        <f>PPCL_NG!S87</f>
        <v>27.1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82.621223156198141</v>
      </c>
      <c r="P87" s="36">
        <v>0</v>
      </c>
      <c r="Q87" s="36">
        <v>0</v>
      </c>
      <c r="R87" s="38">
        <v>0</v>
      </c>
      <c r="S87" s="38">
        <v>7.9700000000000006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29.09</v>
      </c>
      <c r="AB87" s="75">
        <f>-STOA!Q87</f>
        <v>0</v>
      </c>
      <c r="AC87">
        <f t="shared" si="3"/>
        <v>1.6826227538689855</v>
      </c>
      <c r="AD87">
        <f t="shared" si="4"/>
        <v>178.54489827233277</v>
      </c>
      <c r="AE87">
        <f>'IDT-1'!E87</f>
        <v>0</v>
      </c>
      <c r="AF87" s="24"/>
      <c r="AG87">
        <f t="shared" si="5"/>
        <v>178.54489827233277</v>
      </c>
      <c r="AI87" s="34">
        <f>PXIL!K87</f>
        <v>0</v>
      </c>
      <c r="AJ87" s="34">
        <f>PXIL!Q87</f>
        <v>0</v>
      </c>
      <c r="AK87" s="34">
        <f>RTM_IEX!K87</f>
        <v>17.41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1.3253220000000001</v>
      </c>
      <c r="E88">
        <f>GT_NG!S88</f>
        <v>1.7118742724097789</v>
      </c>
      <c r="F88">
        <f>GT_Spot!S88</f>
        <v>0</v>
      </c>
      <c r="G88">
        <f>PPCL_NG!S88</f>
        <v>27.1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82.621223156198141</v>
      </c>
      <c r="P88" s="36">
        <v>0</v>
      </c>
      <c r="Q88" s="36">
        <v>0</v>
      </c>
      <c r="R88" s="38">
        <v>0</v>
      </c>
      <c r="S88" s="38">
        <v>7.9700000000000006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29.09</v>
      </c>
      <c r="AB88" s="75">
        <f>-STOA!Q88</f>
        <v>0</v>
      </c>
      <c r="AC88">
        <f t="shared" si="3"/>
        <v>1.6826227538689855</v>
      </c>
      <c r="AD88">
        <f t="shared" si="4"/>
        <v>178.54489827233277</v>
      </c>
      <c r="AE88">
        <f>'IDT-1'!E88</f>
        <v>0</v>
      </c>
      <c r="AF88" s="24"/>
      <c r="AG88">
        <f t="shared" si="5"/>
        <v>178.54489827233277</v>
      </c>
      <c r="AI88" s="34">
        <f>PXIL!K88</f>
        <v>0</v>
      </c>
      <c r="AJ88" s="34">
        <f>PXIL!Q88</f>
        <v>0</v>
      </c>
      <c r="AK88" s="34">
        <f>RTM_IEX!K88</f>
        <v>17.41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1.3253220000000001</v>
      </c>
      <c r="E89">
        <f>GT_NG!S89</f>
        <v>1.7118742724097789</v>
      </c>
      <c r="F89">
        <f>GT_Spot!S89</f>
        <v>0</v>
      </c>
      <c r="G89">
        <f>PPCL_NG!S89</f>
        <v>27.1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82.871263131207868</v>
      </c>
      <c r="P89" s="36">
        <v>0</v>
      </c>
      <c r="Q89" s="36">
        <v>0</v>
      </c>
      <c r="R89" s="38">
        <v>0</v>
      </c>
      <c r="S89" s="38">
        <v>7.9700000000000006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29.09</v>
      </c>
      <c r="AB89" s="75">
        <f>-STOA!Q89</f>
        <v>0</v>
      </c>
      <c r="AC89">
        <f t="shared" si="3"/>
        <v>1.6847230896590673</v>
      </c>
      <c r="AD89">
        <f t="shared" si="4"/>
        <v>178.79283791155245</v>
      </c>
      <c r="AE89">
        <f>'IDT-1'!E89</f>
        <v>0</v>
      </c>
      <c r="AF89" s="24"/>
      <c r="AG89">
        <f t="shared" si="5"/>
        <v>178.79283791155245</v>
      </c>
      <c r="AI89" s="34">
        <f>PXIL!K89</f>
        <v>0</v>
      </c>
      <c r="AJ89" s="34">
        <f>PXIL!Q89</f>
        <v>0</v>
      </c>
      <c r="AK89" s="34">
        <f>RTM_IEX!K89</f>
        <v>17.41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1.3253220000000001</v>
      </c>
      <c r="E90">
        <f>GT_NG!S90</f>
        <v>1.7118742724097789</v>
      </c>
      <c r="F90">
        <f>GT_Spot!S90</f>
        <v>0</v>
      </c>
      <c r="G90">
        <f>PPCL_NG!S90</f>
        <v>27.1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85.111753179162491</v>
      </c>
      <c r="P90" s="36">
        <v>0</v>
      </c>
      <c r="Q90" s="36">
        <v>0</v>
      </c>
      <c r="R90" s="38">
        <v>0</v>
      </c>
      <c r="S90" s="38">
        <v>7.9700000000000006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29.09</v>
      </c>
      <c r="AB90" s="75">
        <f>-STOA!Q90</f>
        <v>0</v>
      </c>
      <c r="AC90">
        <f t="shared" si="3"/>
        <v>1.703543206061886</v>
      </c>
      <c r="AD90">
        <f t="shared" si="4"/>
        <v>181.01450784310424</v>
      </c>
      <c r="AE90">
        <f>'IDT-1'!E90</f>
        <v>0</v>
      </c>
      <c r="AF90" s="24"/>
      <c r="AG90">
        <f t="shared" si="5"/>
        <v>181.01450784310424</v>
      </c>
      <c r="AI90" s="34">
        <f>PXIL!K90</f>
        <v>0</v>
      </c>
      <c r="AJ90" s="34">
        <f>PXIL!Q90</f>
        <v>0</v>
      </c>
      <c r="AK90" s="34">
        <f>RTM_IEX!K90</f>
        <v>17.41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1.3253220000000001</v>
      </c>
      <c r="E91">
        <f>GT_NG!S91</f>
        <v>1.7118742724097789</v>
      </c>
      <c r="F91">
        <f>GT_Spot!S91</f>
        <v>0</v>
      </c>
      <c r="G91">
        <f>PPCL_NG!S91</f>
        <v>38.157368457347765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84.941801807530325</v>
      </c>
      <c r="P91" s="36">
        <v>0</v>
      </c>
      <c r="Q91" s="36">
        <v>0</v>
      </c>
      <c r="R91" s="38">
        <v>0</v>
      </c>
      <c r="S91" s="38">
        <v>7.9700000000000006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-10</v>
      </c>
      <c r="AA91" s="75">
        <f>STOA!K91</f>
        <v>29.09</v>
      </c>
      <c r="AB91" s="75">
        <f>-STOA!Q91</f>
        <v>0</v>
      </c>
      <c r="AC91">
        <f t="shared" si="3"/>
        <v>1.7949975095818969</v>
      </c>
      <c r="AD91">
        <f t="shared" si="4"/>
        <v>191.81047062529981</v>
      </c>
      <c r="AE91">
        <f>'IDT-1'!E91</f>
        <v>0</v>
      </c>
      <c r="AF91" s="24"/>
      <c r="AG91">
        <f t="shared" si="5"/>
        <v>191.81047062529981</v>
      </c>
      <c r="AI91" s="34">
        <f>PXIL!K91</f>
        <v>0</v>
      </c>
      <c r="AJ91" s="34">
        <f>PXIL!Q91</f>
        <v>0</v>
      </c>
      <c r="AK91" s="34">
        <f>RTM_IEX!K91</f>
        <v>17.41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1.3253220000000001</v>
      </c>
      <c r="E92">
        <f>GT_NG!S92</f>
        <v>1.7118742724097789</v>
      </c>
      <c r="F92">
        <f>GT_Spot!S92</f>
        <v>0</v>
      </c>
      <c r="G92">
        <f>PPCL_NG!S92</f>
        <v>38.157368457347765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85.16182015770022</v>
      </c>
      <c r="P92" s="36">
        <v>0</v>
      </c>
      <c r="Q92" s="36">
        <v>0</v>
      </c>
      <c r="R92" s="38">
        <v>0</v>
      </c>
      <c r="S92" s="38">
        <v>7.9700000000000006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-10</v>
      </c>
      <c r="AA92" s="75">
        <f>STOA!K92</f>
        <v>29.09</v>
      </c>
      <c r="AB92" s="75">
        <f>-STOA!Q92</f>
        <v>0</v>
      </c>
      <c r="AC92">
        <f t="shared" si="3"/>
        <v>1.7968456637233241</v>
      </c>
      <c r="AD92">
        <f t="shared" si="4"/>
        <v>192.02864082132828</v>
      </c>
      <c r="AE92">
        <f>'IDT-1'!E92</f>
        <v>0</v>
      </c>
      <c r="AF92" s="24"/>
      <c r="AG92">
        <f t="shared" si="5"/>
        <v>192.02864082132828</v>
      </c>
      <c r="AI92" s="34">
        <f>PXIL!K92</f>
        <v>0</v>
      </c>
      <c r="AJ92" s="34">
        <f>PXIL!Q92</f>
        <v>0</v>
      </c>
      <c r="AK92" s="34">
        <f>RTM_IEX!K92</f>
        <v>17.41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1.3253220000000001</v>
      </c>
      <c r="E93">
        <f>GT_NG!S93</f>
        <v>1.7118742724097789</v>
      </c>
      <c r="F93">
        <f>GT_Spot!S93</f>
        <v>0</v>
      </c>
      <c r="G93">
        <f>PPCL_NG!S93</f>
        <v>38.157368457347765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85.16182015770022</v>
      </c>
      <c r="P93" s="36">
        <v>0</v>
      </c>
      <c r="Q93" s="36">
        <v>0</v>
      </c>
      <c r="R93" s="38">
        <v>0</v>
      </c>
      <c r="S93" s="38">
        <v>7.9700000000000006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-10</v>
      </c>
      <c r="AA93" s="75">
        <f>STOA!K93</f>
        <v>29.09</v>
      </c>
      <c r="AB93" s="75">
        <f>-STOA!Q93</f>
        <v>0</v>
      </c>
      <c r="AC93">
        <f t="shared" si="3"/>
        <v>1.788277663723324</v>
      </c>
      <c r="AD93">
        <f t="shared" si="4"/>
        <v>191.0172088213283</v>
      </c>
      <c r="AE93">
        <f>'IDT-1'!E93</f>
        <v>0</v>
      </c>
      <c r="AF93" s="24"/>
      <c r="AG93">
        <f t="shared" si="5"/>
        <v>191.0172088213283</v>
      </c>
      <c r="AI93" s="34">
        <f>PXIL!K93</f>
        <v>0</v>
      </c>
      <c r="AJ93" s="34">
        <f>PXIL!Q93</f>
        <v>0</v>
      </c>
      <c r="AK93" s="34">
        <f>RTM_IEX!K93</f>
        <v>16.39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1.3253220000000001</v>
      </c>
      <c r="E94">
        <f>GT_NG!S94</f>
        <v>1.7118742724097789</v>
      </c>
      <c r="F94">
        <f>GT_Spot!S94</f>
        <v>0</v>
      </c>
      <c r="G94">
        <f>PPCL_NG!S94</f>
        <v>38.157368457347765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80.183107663354761</v>
      </c>
      <c r="P94" s="36">
        <v>0</v>
      </c>
      <c r="Q94" s="36">
        <v>0</v>
      </c>
      <c r="R94" s="38">
        <v>0</v>
      </c>
      <c r="S94" s="38">
        <v>7.9700000000000006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-10</v>
      </c>
      <c r="AA94" s="75">
        <f>STOA!K94</f>
        <v>29.09</v>
      </c>
      <c r="AB94" s="75">
        <f>-STOA!Q94</f>
        <v>0</v>
      </c>
      <c r="AC94">
        <f t="shared" si="3"/>
        <v>1.7251204787708223</v>
      </c>
      <c r="AD94">
        <f t="shared" si="4"/>
        <v>183.56165351193533</v>
      </c>
      <c r="AE94">
        <f>'IDT-1'!E94</f>
        <v>0</v>
      </c>
      <c r="AF94" s="24"/>
      <c r="AG94">
        <f t="shared" si="5"/>
        <v>183.56165351193533</v>
      </c>
      <c r="AI94" s="34">
        <f>PXIL!K94</f>
        <v>0</v>
      </c>
      <c r="AJ94" s="34">
        <f>PXIL!Q94</f>
        <v>0</v>
      </c>
      <c r="AK94" s="34">
        <f>RTM_IEX!K94</f>
        <v>13.85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1.3253220000000001</v>
      </c>
      <c r="E95">
        <f>GT_NG!S95</f>
        <v>1.7118742724097789</v>
      </c>
      <c r="F95">
        <f>GT_Spot!S95</f>
        <v>0</v>
      </c>
      <c r="G95">
        <f>PPCL_NG!S95</f>
        <v>38.157368457347765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76.907228508715349</v>
      </c>
      <c r="P95" s="36">
        <v>0</v>
      </c>
      <c r="Q95" s="36">
        <v>0</v>
      </c>
      <c r="R95" s="38">
        <v>0</v>
      </c>
      <c r="S95" s="38">
        <v>7.9700000000000006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-10</v>
      </c>
      <c r="AA95" s="75">
        <f>STOA!K95</f>
        <v>29.09</v>
      </c>
      <c r="AB95" s="75">
        <f>-STOA!Q95</f>
        <v>0</v>
      </c>
      <c r="AC95">
        <f t="shared" si="3"/>
        <v>1.6917230938718513</v>
      </c>
      <c r="AD95">
        <f t="shared" si="4"/>
        <v>179.61917174219491</v>
      </c>
      <c r="AE95">
        <f>'IDT-1'!E95</f>
        <v>0</v>
      </c>
      <c r="AF95" s="24"/>
      <c r="AG95">
        <f t="shared" si="5"/>
        <v>179.61917174219491</v>
      </c>
      <c r="AI95" s="34">
        <f>PXIL!K95</f>
        <v>0</v>
      </c>
      <c r="AJ95" s="34">
        <f>PXIL!Q95</f>
        <v>0</v>
      </c>
      <c r="AK95" s="34">
        <f>RTM_IEX!K95</f>
        <v>13.15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1.3253220000000001</v>
      </c>
      <c r="E96">
        <f>GT_NG!S96</f>
        <v>1.7118742724097789</v>
      </c>
      <c r="F96">
        <f>GT_Spot!S96</f>
        <v>0</v>
      </c>
      <c r="G96">
        <f>PPCL_NG!S96</f>
        <v>38.157368457347765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73.517492367320031</v>
      </c>
      <c r="P96" s="36">
        <v>0</v>
      </c>
      <c r="Q96" s="36">
        <v>0</v>
      </c>
      <c r="R96" s="38">
        <v>0</v>
      </c>
      <c r="S96" s="38">
        <v>7.9700000000000006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-10</v>
      </c>
      <c r="AA96" s="75">
        <f>STOA!K96</f>
        <v>29.09</v>
      </c>
      <c r="AB96" s="75">
        <f>-STOA!Q96</f>
        <v>0</v>
      </c>
      <c r="AC96">
        <f t="shared" si="3"/>
        <v>1.6587133102841305</v>
      </c>
      <c r="AD96">
        <f t="shared" si="4"/>
        <v>175.72244538438733</v>
      </c>
      <c r="AE96">
        <f>'IDT-1'!E96</f>
        <v>0</v>
      </c>
      <c r="AF96" s="24"/>
      <c r="AG96">
        <f t="shared" si="5"/>
        <v>175.72244538438733</v>
      </c>
      <c r="AI96" s="34">
        <f>PXIL!K96</f>
        <v>0</v>
      </c>
      <c r="AJ96" s="34">
        <f>PXIL!Q96</f>
        <v>0</v>
      </c>
      <c r="AK96" s="34">
        <f>RTM_IEX!K96</f>
        <v>12.61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1.3253220000000001</v>
      </c>
      <c r="E97">
        <f>GT_NG!S97</f>
        <v>1.7118742724097789</v>
      </c>
      <c r="F97">
        <f>GT_Spot!S97</f>
        <v>0</v>
      </c>
      <c r="G97">
        <f>PPCL_NG!S97</f>
        <v>38.157368457347765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69.869810289571234</v>
      </c>
      <c r="P97" s="36">
        <v>0</v>
      </c>
      <c r="Q97" s="36">
        <v>0</v>
      </c>
      <c r="R97" s="38">
        <v>0</v>
      </c>
      <c r="S97" s="38">
        <v>7.9700000000000006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29.09</v>
      </c>
      <c r="AB97" s="75">
        <f>-STOA!Q97</f>
        <v>0</v>
      </c>
      <c r="AC97">
        <f t="shared" si="3"/>
        <v>1.5221487808310408</v>
      </c>
      <c r="AD97">
        <f t="shared" si="4"/>
        <v>159.6013278360916</v>
      </c>
      <c r="AE97">
        <f>'IDT-1'!E97</f>
        <v>0</v>
      </c>
      <c r="AF97" s="24"/>
      <c r="AG97">
        <f t="shared" si="5"/>
        <v>159.6013278360916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1.3253220000000001</v>
      </c>
      <c r="E98">
        <f>GT_NG!S98</f>
        <v>1.7118742724097789</v>
      </c>
      <c r="F98">
        <f>GT_Spot!S98</f>
        <v>0</v>
      </c>
      <c r="G98">
        <f>PPCL_NG!S98</f>
        <v>38.157368457347765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67.949067036209243</v>
      </c>
      <c r="P98" s="36">
        <v>0</v>
      </c>
      <c r="Q98" s="36">
        <v>0</v>
      </c>
      <c r="R98" s="38">
        <v>0</v>
      </c>
      <c r="S98" s="38">
        <v>7.9700000000000006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29.09</v>
      </c>
      <c r="AB98" s="75">
        <f>-STOA!Q98</f>
        <v>0</v>
      </c>
      <c r="AC98">
        <f t="shared" si="3"/>
        <v>1.5060145375028</v>
      </c>
      <c r="AD98">
        <f t="shared" si="4"/>
        <v>157.69671882605783</v>
      </c>
      <c r="AE98">
        <f>'IDT-1'!E98</f>
        <v>0</v>
      </c>
      <c r="AF98" s="24"/>
      <c r="AG98">
        <f t="shared" si="5"/>
        <v>157.69671882605783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4.7804981941429465E-2</v>
      </c>
      <c r="F99">
        <f t="shared" si="6"/>
        <v>0</v>
      </c>
      <c r="G99">
        <f t="shared" si="6"/>
        <v>0.97218537280803508</v>
      </c>
      <c r="H99">
        <f t="shared" si="6"/>
        <v>0</v>
      </c>
      <c r="I99">
        <f t="shared" si="6"/>
        <v>0.48399366358369522</v>
      </c>
      <c r="J99">
        <f t="shared" si="6"/>
        <v>0</v>
      </c>
      <c r="K99">
        <f t="shared" si="6"/>
        <v>7.4744974114166517E-3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1.5718618384674605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0.16282500000000033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2.283E-2</v>
      </c>
      <c r="Z99" s="34">
        <f t="shared" si="6"/>
        <v>-5.3249999999999999E-2</v>
      </c>
      <c r="AA99" s="75">
        <f t="shared" si="6"/>
        <v>0.69816000000000034</v>
      </c>
      <c r="AB99" s="75">
        <f t="shared" si="6"/>
        <v>0</v>
      </c>
      <c r="AC99">
        <f t="shared" si="6"/>
        <v>4.2373635409402567E-2</v>
      </c>
      <c r="AD99">
        <f t="shared" si="6"/>
        <v>4.8248591908026341</v>
      </c>
      <c r="AE99">
        <f t="shared" si="6"/>
        <v>0</v>
      </c>
      <c r="AG99">
        <f t="shared" si="6"/>
        <v>4.8248591908026341</v>
      </c>
      <c r="AI99">
        <f t="shared" si="6"/>
        <v>0</v>
      </c>
      <c r="AJ99">
        <f t="shared" si="6"/>
        <v>0</v>
      </c>
      <c r="AK99">
        <f t="shared" si="6"/>
        <v>0.43747750000000013</v>
      </c>
      <c r="AL99">
        <f t="shared" si="6"/>
        <v>-3.5000000000000003E-2</v>
      </c>
      <c r="AM99">
        <f t="shared" si="6"/>
        <v>0</v>
      </c>
      <c r="AN99">
        <f t="shared" si="6"/>
        <v>0</v>
      </c>
      <c r="AO99">
        <f t="shared" si="6"/>
        <v>0.51915749999999994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45420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0.22217999999999999</v>
      </c>
      <c r="AD3">
        <f>SUM(B3:AB3,AI3:AV3)-AC3</f>
        <v>26.227819999999998</v>
      </c>
      <c r="AE3">
        <f>'IDT-1'!D3</f>
        <v>0</v>
      </c>
      <c r="AF3" s="24"/>
      <c r="AG3">
        <f>SUM(AD3:AF3)</f>
        <v>26.227819999999998</v>
      </c>
      <c r="AI3" s="34">
        <f>PXIL!L3</f>
        <v>0</v>
      </c>
      <c r="AJ3" s="34">
        <f>PXIL!R3</f>
        <v>0</v>
      </c>
      <c r="AK3" s="34">
        <f>RTM_IEX!L3</f>
        <v>11.61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0.22217999999999999</v>
      </c>
      <c r="AD4">
        <f t="shared" ref="AD4:AD67" si="1">SUM(B4:AB4,AI4:AV4)-AC4</f>
        <v>26.227819999999998</v>
      </c>
      <c r="AE4">
        <f>'IDT-1'!D4</f>
        <v>0</v>
      </c>
      <c r="AF4" s="24"/>
      <c r="AG4">
        <f t="shared" ref="AG4:AG67" si="2">SUM(AD4:AF4)</f>
        <v>26.227819999999998</v>
      </c>
      <c r="AI4" s="34">
        <f>PXIL!L4</f>
        <v>0</v>
      </c>
      <c r="AJ4" s="34">
        <f>PXIL!R4</f>
        <v>0</v>
      </c>
      <c r="AK4" s="34">
        <f>RTM_IEX!L4</f>
        <v>11.61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5.839999999999999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0.22217999999999999</v>
      </c>
      <c r="AD5">
        <f t="shared" si="1"/>
        <v>26.227819999999998</v>
      </c>
      <c r="AE5">
        <f>'IDT-1'!D5</f>
        <v>0</v>
      </c>
      <c r="AF5" s="24"/>
      <c r="AG5">
        <f t="shared" si="2"/>
        <v>26.227819999999998</v>
      </c>
      <c r="AI5" s="34">
        <f>PXIL!L5</f>
        <v>0</v>
      </c>
      <c r="AJ5" s="34">
        <f>PXIL!R5</f>
        <v>0</v>
      </c>
      <c r="AK5" s="34">
        <f>RTM_IEX!L5</f>
        <v>11.61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5.839999999999999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0.22217999999999999</v>
      </c>
      <c r="AD6">
        <f t="shared" si="1"/>
        <v>26.227819999999998</v>
      </c>
      <c r="AE6">
        <f>'IDT-1'!D6</f>
        <v>0</v>
      </c>
      <c r="AF6" s="24"/>
      <c r="AG6">
        <f t="shared" si="2"/>
        <v>26.227819999999998</v>
      </c>
      <c r="AI6" s="34">
        <f>PXIL!L6</f>
        <v>0</v>
      </c>
      <c r="AJ6" s="34">
        <f>PXIL!R6</f>
        <v>0</v>
      </c>
      <c r="AK6" s="34">
        <f>RTM_IEX!L6</f>
        <v>11.61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0.214032</v>
      </c>
      <c r="AD7">
        <f t="shared" si="1"/>
        <v>25.265968000000001</v>
      </c>
      <c r="AE7">
        <f>'IDT-1'!D7</f>
        <v>0</v>
      </c>
      <c r="AF7" s="24"/>
      <c r="AG7">
        <f t="shared" si="2"/>
        <v>25.265968000000001</v>
      </c>
      <c r="AI7" s="34">
        <f>PXIL!L7</f>
        <v>0</v>
      </c>
      <c r="AJ7" s="34">
        <f>PXIL!R7</f>
        <v>0</v>
      </c>
      <c r="AK7" s="34">
        <f>RTM_IEX!L7</f>
        <v>10.64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0.20999999999999996</v>
      </c>
      <c r="AD8">
        <f t="shared" si="1"/>
        <v>24.79</v>
      </c>
      <c r="AE8">
        <f>'IDT-1'!D8</f>
        <v>0</v>
      </c>
      <c r="AF8" s="24"/>
      <c r="AG8">
        <f t="shared" si="2"/>
        <v>24.79</v>
      </c>
      <c r="AI8" s="34">
        <f>PXIL!L8</f>
        <v>0</v>
      </c>
      <c r="AJ8" s="34">
        <f>PXIL!R8</f>
        <v>0</v>
      </c>
      <c r="AK8" s="34">
        <f>RTM_IEX!L8</f>
        <v>10.16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0.20185199999999998</v>
      </c>
      <c r="AD9">
        <f t="shared" si="1"/>
        <v>23.828148000000002</v>
      </c>
      <c r="AE9">
        <f>'IDT-1'!D9</f>
        <v>0</v>
      </c>
      <c r="AF9" s="24"/>
      <c r="AG9">
        <f t="shared" si="2"/>
        <v>23.828148000000002</v>
      </c>
      <c r="AI9" s="34">
        <f>PXIL!L9</f>
        <v>0</v>
      </c>
      <c r="AJ9" s="34">
        <f>PXIL!R9</f>
        <v>0</v>
      </c>
      <c r="AK9" s="34">
        <f>RTM_IEX!L9</f>
        <v>9.19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0.11999193168829422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0.19714793222618165</v>
      </c>
      <c r="AD10">
        <f t="shared" si="1"/>
        <v>23.272843999462111</v>
      </c>
      <c r="AE10">
        <f>'IDT-1'!D10</f>
        <v>0</v>
      </c>
      <c r="AF10" s="24"/>
      <c r="AG10">
        <f t="shared" si="2"/>
        <v>23.272843999462111</v>
      </c>
      <c r="AI10" s="34">
        <f>PXIL!L10</f>
        <v>0</v>
      </c>
      <c r="AJ10" s="34">
        <f>PXIL!R10</f>
        <v>0</v>
      </c>
      <c r="AK10" s="34">
        <f>RTM_IEX!L10</f>
        <v>8.51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0.11999193168829422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0.22721993222618164</v>
      </c>
      <c r="AD11">
        <f t="shared" si="1"/>
        <v>26.822771999462113</v>
      </c>
      <c r="AE11">
        <f>'IDT-1'!D11</f>
        <v>0</v>
      </c>
      <c r="AF11" s="24"/>
      <c r="AG11">
        <f t="shared" si="2"/>
        <v>26.822771999462113</v>
      </c>
      <c r="AI11" s="34">
        <f>PXIL!L11</f>
        <v>0</v>
      </c>
      <c r="AJ11" s="34">
        <f>PXIL!R11</f>
        <v>0</v>
      </c>
      <c r="AK11" s="34">
        <f>RTM_IEX!L11</f>
        <v>12.09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0.11999193168829422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0.22721993222618164</v>
      </c>
      <c r="AD12">
        <f t="shared" si="1"/>
        <v>26.822771999462113</v>
      </c>
      <c r="AE12">
        <f>'IDT-1'!D12</f>
        <v>0</v>
      </c>
      <c r="AF12" s="24"/>
      <c r="AG12">
        <f t="shared" si="2"/>
        <v>26.822771999462113</v>
      </c>
      <c r="AI12" s="34">
        <f>PXIL!L12</f>
        <v>0</v>
      </c>
      <c r="AJ12" s="34">
        <f>PXIL!R12</f>
        <v>0</v>
      </c>
      <c r="AK12" s="34">
        <f>RTM_IEX!L12</f>
        <v>12.09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0.11999193168829422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0.22721993222618164</v>
      </c>
      <c r="AD13">
        <f t="shared" si="1"/>
        <v>26.822771999462113</v>
      </c>
      <c r="AE13">
        <f>'IDT-1'!D13</f>
        <v>0</v>
      </c>
      <c r="AF13" s="24"/>
      <c r="AG13">
        <f t="shared" si="2"/>
        <v>26.822771999462113</v>
      </c>
      <c r="AI13" s="34">
        <f>PXIL!L13</f>
        <v>0</v>
      </c>
      <c r="AJ13" s="34">
        <f>PXIL!R13</f>
        <v>0</v>
      </c>
      <c r="AK13" s="34">
        <f>RTM_IEX!L13</f>
        <v>12.09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0.11999193168829422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0.22721993222618164</v>
      </c>
      <c r="AD14">
        <f t="shared" si="1"/>
        <v>26.822771999462113</v>
      </c>
      <c r="AE14">
        <f>'IDT-1'!D14</f>
        <v>0</v>
      </c>
      <c r="AF14" s="24"/>
      <c r="AG14">
        <f t="shared" si="2"/>
        <v>26.822771999462113</v>
      </c>
      <c r="AI14" s="34">
        <f>PXIL!L14</f>
        <v>0</v>
      </c>
      <c r="AJ14" s="34">
        <f>PXIL!R14</f>
        <v>0</v>
      </c>
      <c r="AK14" s="34">
        <f>RTM_IEX!L14</f>
        <v>12.09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0.11999193168829422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0.22721993222618164</v>
      </c>
      <c r="AD15">
        <f t="shared" si="1"/>
        <v>26.822771999462113</v>
      </c>
      <c r="AE15">
        <f>'IDT-1'!D15</f>
        <v>0</v>
      </c>
      <c r="AF15" s="24"/>
      <c r="AG15">
        <f t="shared" si="2"/>
        <v>26.822771999462113</v>
      </c>
      <c r="AI15" s="34">
        <f>PXIL!L15</f>
        <v>0</v>
      </c>
      <c r="AJ15" s="34">
        <f>PXIL!R15</f>
        <v>0</v>
      </c>
      <c r="AK15" s="34">
        <f>RTM_IEX!L15</f>
        <v>12.09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0.11999193168829422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0.22721993222618164</v>
      </c>
      <c r="AD16">
        <f t="shared" si="1"/>
        <v>26.822771999462113</v>
      </c>
      <c r="AE16">
        <f>'IDT-1'!D16</f>
        <v>0</v>
      </c>
      <c r="AF16" s="24"/>
      <c r="AG16">
        <f t="shared" si="2"/>
        <v>26.822771999462113</v>
      </c>
      <c r="AI16" s="34">
        <f>PXIL!L16</f>
        <v>0</v>
      </c>
      <c r="AJ16" s="34">
        <f>PXIL!R16</f>
        <v>0</v>
      </c>
      <c r="AK16" s="34">
        <f>RTM_IEX!L16</f>
        <v>12.09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0.11999193168829422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0.22721993222618164</v>
      </c>
      <c r="AD17">
        <f t="shared" si="1"/>
        <v>26.822771999462113</v>
      </c>
      <c r="AE17">
        <f>'IDT-1'!D17</f>
        <v>0</v>
      </c>
      <c r="AF17" s="24"/>
      <c r="AG17">
        <f t="shared" si="2"/>
        <v>26.822771999462113</v>
      </c>
      <c r="AI17" s="34">
        <f>PXIL!L17</f>
        <v>0</v>
      </c>
      <c r="AJ17" s="34">
        <f>PXIL!R17</f>
        <v>0</v>
      </c>
      <c r="AK17" s="34">
        <f>RTM_IEX!L17</f>
        <v>12.09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0.11999193168829422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0.22721993222618164</v>
      </c>
      <c r="AD18">
        <f t="shared" si="1"/>
        <v>26.822771999462113</v>
      </c>
      <c r="AE18">
        <f>'IDT-1'!D18</f>
        <v>0</v>
      </c>
      <c r="AF18" s="24"/>
      <c r="AG18">
        <f t="shared" si="2"/>
        <v>26.822771999462113</v>
      </c>
      <c r="AI18" s="34">
        <f>PXIL!L18</f>
        <v>0</v>
      </c>
      <c r="AJ18" s="34">
        <f>PXIL!R18</f>
        <v>0</v>
      </c>
      <c r="AK18" s="34">
        <f>RTM_IEX!L18</f>
        <v>12.09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9.18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0.11999193168829422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0.22873193222618166</v>
      </c>
      <c r="AD19">
        <f t="shared" si="1"/>
        <v>27.001259999462111</v>
      </c>
      <c r="AE19">
        <f>'IDT-1'!D19</f>
        <v>0</v>
      </c>
      <c r="AF19" s="24"/>
      <c r="AG19">
        <f t="shared" si="2"/>
        <v>27.001259999462111</v>
      </c>
      <c r="AI19" s="34">
        <f>PXIL!L19</f>
        <v>0</v>
      </c>
      <c r="AJ19" s="34">
        <f>PXIL!R19</f>
        <v>0</v>
      </c>
      <c r="AK19" s="34">
        <f>RTM_IEX!L19</f>
        <v>12.09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9.18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0.11999193168829422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0.22873193222618166</v>
      </c>
      <c r="AD20">
        <f t="shared" si="1"/>
        <v>27.001259999462111</v>
      </c>
      <c r="AE20">
        <f>'IDT-1'!D20</f>
        <v>0</v>
      </c>
      <c r="AF20" s="24"/>
      <c r="AG20">
        <f t="shared" si="2"/>
        <v>27.001259999462111</v>
      </c>
      <c r="AI20" s="34">
        <f>PXIL!L20</f>
        <v>0</v>
      </c>
      <c r="AJ20" s="34">
        <f>PXIL!R20</f>
        <v>0</v>
      </c>
      <c r="AK20" s="34">
        <f>RTM_IEX!L20</f>
        <v>12.09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9.18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0.11999193168829422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0.22873193222618166</v>
      </c>
      <c r="AD21">
        <f t="shared" si="1"/>
        <v>27.001259999462111</v>
      </c>
      <c r="AE21">
        <f>'IDT-1'!D21</f>
        <v>0</v>
      </c>
      <c r="AF21" s="24"/>
      <c r="AG21">
        <f t="shared" si="2"/>
        <v>27.001259999462111</v>
      </c>
      <c r="AI21" s="34">
        <f>PXIL!L21</f>
        <v>0</v>
      </c>
      <c r="AJ21" s="34">
        <f>PXIL!R21</f>
        <v>0</v>
      </c>
      <c r="AK21" s="34">
        <f>RTM_IEX!L21</f>
        <v>12.09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9.18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0.11999193168829422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0.22873193222618166</v>
      </c>
      <c r="AD22">
        <f t="shared" si="1"/>
        <v>27.001259999462111</v>
      </c>
      <c r="AE22">
        <f>'IDT-1'!D22</f>
        <v>0</v>
      </c>
      <c r="AF22" s="24"/>
      <c r="AG22">
        <f t="shared" si="2"/>
        <v>27.001259999462111</v>
      </c>
      <c r="AI22" s="34">
        <f>PXIL!L22</f>
        <v>0</v>
      </c>
      <c r="AJ22" s="34">
        <f>PXIL!R22</f>
        <v>0</v>
      </c>
      <c r="AK22" s="34">
        <f>RTM_IEX!L22</f>
        <v>12.09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9.18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0.11999193168829422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0.23284793222618164</v>
      </c>
      <c r="AD23">
        <f t="shared" si="1"/>
        <v>27.487143999462109</v>
      </c>
      <c r="AE23">
        <f>'IDT-1'!D23</f>
        <v>0</v>
      </c>
      <c r="AF23" s="24"/>
      <c r="AG23">
        <f t="shared" si="2"/>
        <v>27.487143999462109</v>
      </c>
      <c r="AI23" s="34">
        <f>PXIL!L23</f>
        <v>0</v>
      </c>
      <c r="AJ23" s="34">
        <f>PXIL!R23</f>
        <v>0</v>
      </c>
      <c r="AK23" s="34">
        <f>RTM_IEX!L23</f>
        <v>12.58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9.18</v>
      </c>
      <c r="H24">
        <f>PPCL_Spot!R24</f>
        <v>0</v>
      </c>
      <c r="I24">
        <f>Bawana_NG!R24</f>
        <v>5.8397869079763556</v>
      </c>
      <c r="J24">
        <f>Bawana_RLNG!R24</f>
        <v>0</v>
      </c>
      <c r="K24">
        <f>Bawana_Spot!R24</f>
        <v>0.11999193168829422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0.23284614225318304</v>
      </c>
      <c r="AD24">
        <f t="shared" si="1"/>
        <v>27.486932697411465</v>
      </c>
      <c r="AE24">
        <f>'IDT-1'!D24</f>
        <v>0</v>
      </c>
      <c r="AF24" s="24"/>
      <c r="AG24">
        <f t="shared" si="2"/>
        <v>27.486932697411465</v>
      </c>
      <c r="AI24" s="34">
        <f>PXIL!L24</f>
        <v>0</v>
      </c>
      <c r="AJ24" s="34">
        <f>PXIL!R24</f>
        <v>0</v>
      </c>
      <c r="AK24" s="34">
        <f>RTM_IEX!L24</f>
        <v>12.58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9.18</v>
      </c>
      <c r="H25">
        <f>PPCL_Spot!R25</f>
        <v>0</v>
      </c>
      <c r="I25">
        <f>Bawana_NG!R25</f>
        <v>5.8397869079763556</v>
      </c>
      <c r="J25">
        <f>Bawana_RLNG!R25</f>
        <v>0</v>
      </c>
      <c r="K25">
        <f>Bawana_Spot!R25</f>
        <v>0.11999193168829422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0.23284614225318304</v>
      </c>
      <c r="AD25">
        <f t="shared" si="1"/>
        <v>27.486932697411465</v>
      </c>
      <c r="AE25">
        <f>'IDT-1'!D25</f>
        <v>0</v>
      </c>
      <c r="AF25" s="24"/>
      <c r="AG25">
        <f t="shared" si="2"/>
        <v>27.486932697411465</v>
      </c>
      <c r="AI25" s="34">
        <f>PXIL!L25</f>
        <v>0</v>
      </c>
      <c r="AJ25" s="34">
        <f>PXIL!R25</f>
        <v>0</v>
      </c>
      <c r="AK25" s="34">
        <f>RTM_IEX!L25</f>
        <v>12.58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9.18</v>
      </c>
      <c r="H26">
        <f>PPCL_Spot!R26</f>
        <v>0</v>
      </c>
      <c r="I26">
        <f>Bawana_NG!R26</f>
        <v>5.8397869079763556</v>
      </c>
      <c r="J26">
        <f>Bawana_RLNG!R26</f>
        <v>0</v>
      </c>
      <c r="K26">
        <f>Bawana_Spot!R26</f>
        <v>0.11999193168829422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0.23284614225318304</v>
      </c>
      <c r="AD26">
        <f t="shared" si="1"/>
        <v>27.486932697411465</v>
      </c>
      <c r="AE26">
        <f>'IDT-1'!D26</f>
        <v>0</v>
      </c>
      <c r="AF26" s="24"/>
      <c r="AG26">
        <f t="shared" si="2"/>
        <v>27.486932697411465</v>
      </c>
      <c r="AI26" s="34">
        <f>PXIL!L26</f>
        <v>0</v>
      </c>
      <c r="AJ26" s="34">
        <f>PXIL!R26</f>
        <v>0</v>
      </c>
      <c r="AK26" s="34">
        <f>RTM_IEX!L26</f>
        <v>12.58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9.18</v>
      </c>
      <c r="H27">
        <f>PPCL_Spot!R27</f>
        <v>0</v>
      </c>
      <c r="I27">
        <f>Bawana_NG!R27</f>
        <v>5.8397869079763556</v>
      </c>
      <c r="J27">
        <f>Bawana_RLNG!R27</f>
        <v>0</v>
      </c>
      <c r="K27">
        <f>Bawana_Spot!R27</f>
        <v>0.11999193168829422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0.23284614225318304</v>
      </c>
      <c r="AD27">
        <f t="shared" si="1"/>
        <v>27.486932697411465</v>
      </c>
      <c r="AE27">
        <f>'IDT-1'!D27</f>
        <v>0</v>
      </c>
      <c r="AF27" s="24"/>
      <c r="AG27">
        <f t="shared" si="2"/>
        <v>27.486932697411465</v>
      </c>
      <c r="AI27" s="34">
        <f>PXIL!L27</f>
        <v>0</v>
      </c>
      <c r="AJ27" s="34">
        <f>PXIL!R27</f>
        <v>0</v>
      </c>
      <c r="AK27" s="34">
        <f>RTM_IEX!L27</f>
        <v>12.58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9.18</v>
      </c>
      <c r="H28">
        <f>PPCL_Spot!R28</f>
        <v>0</v>
      </c>
      <c r="I28">
        <f>Bawana_NG!R28</f>
        <v>5.8397869079763556</v>
      </c>
      <c r="J28">
        <f>Bawana_RLNG!R28</f>
        <v>0</v>
      </c>
      <c r="K28">
        <f>Bawana_Spot!R28</f>
        <v>0.11999193168829422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0.23284614225318304</v>
      </c>
      <c r="AD28">
        <f t="shared" si="1"/>
        <v>27.486932697411465</v>
      </c>
      <c r="AE28">
        <f>'IDT-1'!D28</f>
        <v>0</v>
      </c>
      <c r="AF28" s="24"/>
      <c r="AG28">
        <f t="shared" si="2"/>
        <v>27.486932697411465</v>
      </c>
      <c r="AI28" s="34">
        <f>PXIL!L28</f>
        <v>0</v>
      </c>
      <c r="AJ28" s="34">
        <f>PXIL!R28</f>
        <v>0</v>
      </c>
      <c r="AK28" s="34">
        <f>RTM_IEX!L28</f>
        <v>12.58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9.18</v>
      </c>
      <c r="H29">
        <f>PPCL_Spot!R29</f>
        <v>0</v>
      </c>
      <c r="I29">
        <f>Bawana_NG!R29</f>
        <v>5.8397869079763556</v>
      </c>
      <c r="J29">
        <f>Bawana_RLNG!R29</f>
        <v>0</v>
      </c>
      <c r="K29">
        <f>Bawana_Spot!R29</f>
        <v>0.11999193168829422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0.22469814225318302</v>
      </c>
      <c r="AD29">
        <f t="shared" si="1"/>
        <v>26.525080697411468</v>
      </c>
      <c r="AE29">
        <f>'IDT-1'!D29</f>
        <v>0</v>
      </c>
      <c r="AF29" s="24"/>
      <c r="AG29">
        <f t="shared" si="2"/>
        <v>26.525080697411468</v>
      </c>
      <c r="AI29" s="34">
        <f>PXIL!L29</f>
        <v>0</v>
      </c>
      <c r="AJ29" s="34">
        <f>PXIL!R29</f>
        <v>0</v>
      </c>
      <c r="AK29" s="34">
        <f>RTM_IEX!L29</f>
        <v>11.61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9.18</v>
      </c>
      <c r="H30">
        <f>PPCL_Spot!R30</f>
        <v>0</v>
      </c>
      <c r="I30">
        <f>Bawana_NG!R30</f>
        <v>5.8397869079763556</v>
      </c>
      <c r="J30">
        <f>Bawana_RLNG!R30</f>
        <v>0</v>
      </c>
      <c r="K30">
        <f>Bawana_Spot!R30</f>
        <v>0.11999193168829422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0.72</v>
      </c>
      <c r="AB30" s="75">
        <f>-STOA!R30</f>
        <v>0</v>
      </c>
      <c r="AC30">
        <f t="shared" si="0"/>
        <v>0.23074614225318302</v>
      </c>
      <c r="AD30">
        <f t="shared" si="1"/>
        <v>27.239032697411467</v>
      </c>
      <c r="AE30">
        <f>'IDT-1'!D30</f>
        <v>0</v>
      </c>
      <c r="AF30" s="24"/>
      <c r="AG30">
        <f t="shared" si="2"/>
        <v>27.239032697411467</v>
      </c>
      <c r="AI30" s="34">
        <f>PXIL!L30</f>
        <v>0</v>
      </c>
      <c r="AJ30" s="34">
        <f>PXIL!R30</f>
        <v>0</v>
      </c>
      <c r="AK30" s="34">
        <f>RTM_IEX!L30</f>
        <v>11.61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</v>
      </c>
      <c r="H31">
        <f>PPCL_Spot!R31</f>
        <v>0</v>
      </c>
      <c r="I31">
        <f>Bawana_NG!R31</f>
        <v>5.8397869079763556</v>
      </c>
      <c r="J31">
        <f>Bawana_RLNG!R31</f>
        <v>0</v>
      </c>
      <c r="K31">
        <f>Bawana_Spot!R31</f>
        <v>0.11999193168829422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1.1200000000000001</v>
      </c>
      <c r="AB31" s="75">
        <f>-STOA!R31</f>
        <v>0</v>
      </c>
      <c r="AC31">
        <f t="shared" si="0"/>
        <v>0.23259414225318303</v>
      </c>
      <c r="AD31">
        <f t="shared" si="1"/>
        <v>27.457184697411464</v>
      </c>
      <c r="AE31">
        <f>'IDT-1'!D31</f>
        <v>0</v>
      </c>
      <c r="AF31" s="24"/>
      <c r="AG31">
        <f t="shared" si="2"/>
        <v>27.457184697411464</v>
      </c>
      <c r="AI31" s="34">
        <f>PXIL!L31</f>
        <v>0</v>
      </c>
      <c r="AJ31" s="34">
        <f>PXIL!R31</f>
        <v>0</v>
      </c>
      <c r="AK31" s="34">
        <f>RTM_IEX!L31</f>
        <v>11.61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5.8397869079763556</v>
      </c>
      <c r="J32">
        <f>Bawana_RLNG!R32</f>
        <v>0</v>
      </c>
      <c r="K32">
        <f>Bawana_Spot!R32</f>
        <v>0.11999193168829422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1.62</v>
      </c>
      <c r="AB32" s="75">
        <f>-STOA!R32</f>
        <v>0</v>
      </c>
      <c r="AC32">
        <f t="shared" si="0"/>
        <v>0.24494214225318303</v>
      </c>
      <c r="AD32">
        <f t="shared" si="1"/>
        <v>28.914836697411463</v>
      </c>
      <c r="AE32">
        <f>'IDT-1'!D32</f>
        <v>0</v>
      </c>
      <c r="AF32" s="24"/>
      <c r="AG32">
        <f t="shared" si="2"/>
        <v>28.914836697411463</v>
      </c>
      <c r="AI32" s="34">
        <f>PXIL!L32</f>
        <v>0</v>
      </c>
      <c r="AJ32" s="34">
        <f>PXIL!R32</f>
        <v>0</v>
      </c>
      <c r="AK32" s="34">
        <f>RTM_IEX!L32</f>
        <v>12.58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0.11999193168829422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2.2000000000000002</v>
      </c>
      <c r="AB33" s="75">
        <f>-STOA!R33</f>
        <v>0</v>
      </c>
      <c r="AC33">
        <f t="shared" si="0"/>
        <v>0.24578393222618167</v>
      </c>
      <c r="AD33">
        <f t="shared" si="1"/>
        <v>29.014207999462108</v>
      </c>
      <c r="AE33">
        <f>'IDT-1'!D33</f>
        <v>0</v>
      </c>
      <c r="AF33" s="24"/>
      <c r="AG33">
        <f t="shared" si="2"/>
        <v>29.014207999462108</v>
      </c>
      <c r="AI33" s="34">
        <f>PXIL!L33</f>
        <v>0</v>
      </c>
      <c r="AJ33" s="34">
        <f>PXIL!R33</f>
        <v>0</v>
      </c>
      <c r="AK33" s="34">
        <f>RTM_IEX!L33</f>
        <v>12.1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0.11999193168829422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2.8</v>
      </c>
      <c r="AB34" s="75">
        <f>-STOA!R34</f>
        <v>0</v>
      </c>
      <c r="AC34">
        <f t="shared" si="0"/>
        <v>0.25485593222618164</v>
      </c>
      <c r="AD34">
        <f t="shared" si="1"/>
        <v>30.085135999462114</v>
      </c>
      <c r="AE34">
        <f>'IDT-1'!D34</f>
        <v>0</v>
      </c>
      <c r="AF34" s="24"/>
      <c r="AG34">
        <f t="shared" si="2"/>
        <v>30.085135999462114</v>
      </c>
      <c r="AI34" s="34">
        <f>PXIL!L34</f>
        <v>0</v>
      </c>
      <c r="AJ34" s="34">
        <f>PXIL!R34</f>
        <v>0</v>
      </c>
      <c r="AK34" s="34">
        <f>RTM_IEX!L34</f>
        <v>12.58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0.11999193168829422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3.41</v>
      </c>
      <c r="AB35" s="75">
        <f>-STOA!R35</f>
        <v>0</v>
      </c>
      <c r="AC35">
        <f t="shared" si="0"/>
        <v>0.25183193222618167</v>
      </c>
      <c r="AD35">
        <f t="shared" si="1"/>
        <v>29.728159999462111</v>
      </c>
      <c r="AE35">
        <f>'IDT-1'!D35</f>
        <v>0</v>
      </c>
      <c r="AF35" s="24"/>
      <c r="AG35">
        <f t="shared" si="2"/>
        <v>29.728159999462111</v>
      </c>
      <c r="AI35" s="34">
        <f>PXIL!L35</f>
        <v>0</v>
      </c>
      <c r="AJ35" s="34">
        <f>PXIL!R35</f>
        <v>0</v>
      </c>
      <c r="AK35" s="34">
        <f>RTM_IEX!L35</f>
        <v>11.61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0.11999193168829422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4.01</v>
      </c>
      <c r="AB36" s="75">
        <f>-STOA!R36</f>
        <v>0</v>
      </c>
      <c r="AC36">
        <f t="shared" si="0"/>
        <v>0.2568719322261816</v>
      </c>
      <c r="AD36">
        <f t="shared" si="1"/>
        <v>30.323119999462108</v>
      </c>
      <c r="AE36">
        <f>'IDT-1'!D36</f>
        <v>0</v>
      </c>
      <c r="AF36" s="24"/>
      <c r="AG36">
        <f t="shared" si="2"/>
        <v>30.323119999462108</v>
      </c>
      <c r="AI36" s="34">
        <f>PXIL!L36</f>
        <v>0</v>
      </c>
      <c r="AJ36" s="34">
        <f>PXIL!R36</f>
        <v>0</v>
      </c>
      <c r="AK36" s="34">
        <f>RTM_IEX!L36</f>
        <v>11.61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0.11999193168829422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4.5599999999999996</v>
      </c>
      <c r="AB37" s="75">
        <f>-STOA!R37</f>
        <v>0</v>
      </c>
      <c r="AC37">
        <f t="shared" si="0"/>
        <v>0.26963993222618166</v>
      </c>
      <c r="AD37">
        <f t="shared" si="1"/>
        <v>31.830351999462113</v>
      </c>
      <c r="AE37">
        <f>'IDT-1'!D37</f>
        <v>0</v>
      </c>
      <c r="AF37" s="24"/>
      <c r="AG37">
        <f t="shared" si="2"/>
        <v>31.830351999462113</v>
      </c>
      <c r="AI37" s="34">
        <f>PXIL!L37</f>
        <v>0</v>
      </c>
      <c r="AJ37" s="34">
        <f>PXIL!R37</f>
        <v>0</v>
      </c>
      <c r="AK37" s="34">
        <f>RTM_IEX!L37</f>
        <v>12.58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0.11999193168829422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5.16</v>
      </c>
      <c r="AB38" s="75">
        <f>-STOA!R38</f>
        <v>0</v>
      </c>
      <c r="AC38">
        <f t="shared" si="0"/>
        <v>0.27871193222618162</v>
      </c>
      <c r="AD38">
        <f t="shared" si="1"/>
        <v>32.901279999462112</v>
      </c>
      <c r="AE38">
        <f>'IDT-1'!D38</f>
        <v>0</v>
      </c>
      <c r="AF38" s="24"/>
      <c r="AG38">
        <f t="shared" si="2"/>
        <v>32.901279999462112</v>
      </c>
      <c r="AI38" s="34">
        <f>PXIL!L38</f>
        <v>0</v>
      </c>
      <c r="AJ38" s="34">
        <f>PXIL!R38</f>
        <v>0</v>
      </c>
      <c r="AK38" s="34">
        <f>RTM_IEX!L38</f>
        <v>13.06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0.11999193168829422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5.75</v>
      </c>
      <c r="AB39" s="75">
        <f>-STOA!R39</f>
        <v>0</v>
      </c>
      <c r="AC39">
        <f t="shared" si="0"/>
        <v>0.27963593222618166</v>
      </c>
      <c r="AD39">
        <f t="shared" si="1"/>
        <v>33.010355999462107</v>
      </c>
      <c r="AE39">
        <f>'IDT-1'!D39</f>
        <v>0</v>
      </c>
      <c r="AF39" s="24"/>
      <c r="AG39">
        <f t="shared" si="2"/>
        <v>33.010355999462107</v>
      </c>
      <c r="AI39" s="34">
        <f>PXIL!L39</f>
        <v>0</v>
      </c>
      <c r="AJ39" s="34">
        <f>PXIL!R39</f>
        <v>0</v>
      </c>
      <c r="AK39" s="34">
        <f>RTM_IEX!L39</f>
        <v>12.58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0.11999193168829422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6.22</v>
      </c>
      <c r="AB40" s="75">
        <f>-STOA!R40</f>
        <v>0</v>
      </c>
      <c r="AC40">
        <f t="shared" si="0"/>
        <v>0.28358393222618161</v>
      </c>
      <c r="AD40">
        <f t="shared" si="1"/>
        <v>33.476407999462111</v>
      </c>
      <c r="AE40">
        <f>'IDT-1'!D40</f>
        <v>0</v>
      </c>
      <c r="AF40" s="24"/>
      <c r="AG40">
        <f t="shared" si="2"/>
        <v>33.476407999462111</v>
      </c>
      <c r="AI40" s="34">
        <f>PXIL!L40</f>
        <v>0</v>
      </c>
      <c r="AJ40" s="34">
        <f>PXIL!R40</f>
        <v>0</v>
      </c>
      <c r="AK40" s="34">
        <f>RTM_IEX!L40</f>
        <v>12.58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0.11999193168829422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6.68</v>
      </c>
      <c r="AB41" s="75">
        <f>-STOA!R41</f>
        <v>0</v>
      </c>
      <c r="AC41">
        <f t="shared" si="0"/>
        <v>0.28744793222618165</v>
      </c>
      <c r="AD41">
        <f t="shared" si="1"/>
        <v>33.932543999462112</v>
      </c>
      <c r="AE41">
        <f>'IDT-1'!D41</f>
        <v>0</v>
      </c>
      <c r="AF41" s="24"/>
      <c r="AG41">
        <f t="shared" si="2"/>
        <v>33.932543999462112</v>
      </c>
      <c r="AI41" s="34">
        <f>PXIL!L41</f>
        <v>0</v>
      </c>
      <c r="AJ41" s="34">
        <f>PXIL!R41</f>
        <v>0</v>
      </c>
      <c r="AK41" s="34">
        <f>RTM_IEX!L41</f>
        <v>12.58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0.11999193168829422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6.52</v>
      </c>
      <c r="AB42" s="75">
        <f>-STOA!R42</f>
        <v>0</v>
      </c>
      <c r="AC42">
        <f t="shared" si="0"/>
        <v>0.29416793222618165</v>
      </c>
      <c r="AD42">
        <f t="shared" si="1"/>
        <v>34.725823999462115</v>
      </c>
      <c r="AE42">
        <f>'IDT-1'!D42</f>
        <v>0</v>
      </c>
      <c r="AF42" s="24"/>
      <c r="AG42">
        <f t="shared" si="2"/>
        <v>34.725823999462115</v>
      </c>
      <c r="AI42" s="34">
        <f>PXIL!L42</f>
        <v>0</v>
      </c>
      <c r="AJ42" s="34">
        <f>PXIL!R42</f>
        <v>0</v>
      </c>
      <c r="AK42" s="34">
        <f>RTM_IEX!L42</f>
        <v>13.54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0.11999193168829422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6.87</v>
      </c>
      <c r="AB43" s="75">
        <f>-STOA!R43</f>
        <v>0</v>
      </c>
      <c r="AC43">
        <f t="shared" si="0"/>
        <v>0.30525593222618164</v>
      </c>
      <c r="AD43">
        <f t="shared" si="1"/>
        <v>36.034735999462114</v>
      </c>
      <c r="AE43">
        <f>'IDT-1'!D43</f>
        <v>0</v>
      </c>
      <c r="AF43" s="24"/>
      <c r="AG43">
        <f t="shared" si="2"/>
        <v>36.034735999462114</v>
      </c>
      <c r="AI43" s="34">
        <f>PXIL!L43</f>
        <v>0</v>
      </c>
      <c r="AJ43" s="34">
        <f>PXIL!R43</f>
        <v>0</v>
      </c>
      <c r="AK43" s="34">
        <f>RTM_IEX!L43</f>
        <v>14.51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0.11999193168829422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7.83</v>
      </c>
      <c r="AB44" s="75">
        <f>-STOA!R44</f>
        <v>0</v>
      </c>
      <c r="AC44">
        <f t="shared" si="0"/>
        <v>0.3133199322261816</v>
      </c>
      <c r="AD44">
        <f t="shared" si="1"/>
        <v>36.986671999462111</v>
      </c>
      <c r="AE44">
        <f>'IDT-1'!D44</f>
        <v>0</v>
      </c>
      <c r="AF44" s="24"/>
      <c r="AG44">
        <f t="shared" si="2"/>
        <v>36.986671999462111</v>
      </c>
      <c r="AI44" s="34">
        <f>PXIL!L44</f>
        <v>0</v>
      </c>
      <c r="AJ44" s="34">
        <f>PXIL!R44</f>
        <v>0</v>
      </c>
      <c r="AK44" s="34">
        <f>RTM_IEX!L44</f>
        <v>14.51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0.11999193168829422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8.11</v>
      </c>
      <c r="AB45" s="75">
        <f>-STOA!R45</f>
        <v>0</v>
      </c>
      <c r="AC45">
        <f t="shared" si="0"/>
        <v>0.31163993222618164</v>
      </c>
      <c r="AD45">
        <f t="shared" si="1"/>
        <v>36.788351999462115</v>
      </c>
      <c r="AE45">
        <f>'IDT-1'!D45</f>
        <v>0</v>
      </c>
      <c r="AF45" s="24"/>
      <c r="AG45">
        <f t="shared" si="2"/>
        <v>36.788351999462115</v>
      </c>
      <c r="AI45" s="34">
        <f>PXIL!L45</f>
        <v>0</v>
      </c>
      <c r="AJ45" s="34">
        <f>PXIL!R45</f>
        <v>0</v>
      </c>
      <c r="AK45" s="34">
        <f>RTM_IEX!L45</f>
        <v>14.03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0.11999193168829422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8.36</v>
      </c>
      <c r="AB46" s="75">
        <f>-STOA!R46</f>
        <v>0</v>
      </c>
      <c r="AC46">
        <f t="shared" si="0"/>
        <v>0.31373993222618163</v>
      </c>
      <c r="AD46">
        <f t="shared" si="1"/>
        <v>37.03625199946211</v>
      </c>
      <c r="AE46">
        <f>'IDT-1'!D46</f>
        <v>0</v>
      </c>
      <c r="AF46" s="24"/>
      <c r="AG46">
        <f t="shared" si="2"/>
        <v>37.03625199946211</v>
      </c>
      <c r="AI46" s="34">
        <f>PXIL!L46</f>
        <v>0</v>
      </c>
      <c r="AJ46" s="34">
        <f>PXIL!R46</f>
        <v>0</v>
      </c>
      <c r="AK46" s="34">
        <f>RTM_IEX!L46</f>
        <v>14.03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0.11999193168829422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8.57</v>
      </c>
      <c r="AB47" s="75">
        <f>-STOA!R47</f>
        <v>0</v>
      </c>
      <c r="AC47">
        <f t="shared" si="0"/>
        <v>0.29920793222618164</v>
      </c>
      <c r="AD47">
        <f t="shared" si="1"/>
        <v>35.320783999462108</v>
      </c>
      <c r="AE47">
        <f>'IDT-1'!D47</f>
        <v>0</v>
      </c>
      <c r="AF47" s="24"/>
      <c r="AG47">
        <f t="shared" si="2"/>
        <v>35.320783999462108</v>
      </c>
      <c r="AI47" s="34">
        <f>PXIL!L47</f>
        <v>0</v>
      </c>
      <c r="AJ47" s="34">
        <f>PXIL!R47</f>
        <v>0</v>
      </c>
      <c r="AK47" s="34">
        <f>RTM_IEX!L47</f>
        <v>12.09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0.11999193168829422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8.75</v>
      </c>
      <c r="AB48" s="75">
        <f>-STOA!R48</f>
        <v>0</v>
      </c>
      <c r="AC48">
        <f t="shared" si="0"/>
        <v>0.30071993222618165</v>
      </c>
      <c r="AD48">
        <f t="shared" si="1"/>
        <v>35.499271999462117</v>
      </c>
      <c r="AE48">
        <f>'IDT-1'!D48</f>
        <v>0</v>
      </c>
      <c r="AF48" s="24"/>
      <c r="AG48">
        <f t="shared" si="2"/>
        <v>35.499271999462117</v>
      </c>
      <c r="AI48" s="34">
        <f>PXIL!L48</f>
        <v>0</v>
      </c>
      <c r="AJ48" s="34">
        <f>PXIL!R48</f>
        <v>0</v>
      </c>
      <c r="AK48" s="34">
        <f>RTM_IEX!L48</f>
        <v>12.09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0.11999193168829422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8.8699999999999992</v>
      </c>
      <c r="AB49" s="75">
        <f>-STOA!R49</f>
        <v>0</v>
      </c>
      <c r="AC49">
        <f t="shared" si="0"/>
        <v>0.30584393222618161</v>
      </c>
      <c r="AD49">
        <f t="shared" si="1"/>
        <v>36.104147999462107</v>
      </c>
      <c r="AE49">
        <f>'IDT-1'!D49</f>
        <v>0</v>
      </c>
      <c r="AF49" s="24"/>
      <c r="AG49">
        <f t="shared" si="2"/>
        <v>36.104147999462107</v>
      </c>
      <c r="AI49" s="34">
        <f>PXIL!L49</f>
        <v>0</v>
      </c>
      <c r="AJ49" s="34">
        <f>PXIL!R49</f>
        <v>0</v>
      </c>
      <c r="AK49" s="34">
        <f>RTM_IEX!L49</f>
        <v>12.58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0.11999193168829422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8.89</v>
      </c>
      <c r="AB50" s="75">
        <f>-STOA!R50</f>
        <v>0</v>
      </c>
      <c r="AC50">
        <f t="shared" si="0"/>
        <v>0.30601193222618162</v>
      </c>
      <c r="AD50">
        <f t="shared" si="1"/>
        <v>36.123979999462108</v>
      </c>
      <c r="AE50">
        <f>'IDT-1'!D50</f>
        <v>0</v>
      </c>
      <c r="AF50" s="24"/>
      <c r="AG50">
        <f t="shared" si="2"/>
        <v>36.123979999462108</v>
      </c>
      <c r="AI50" s="34">
        <f>PXIL!L50</f>
        <v>0</v>
      </c>
      <c r="AJ50" s="34">
        <f>PXIL!R50</f>
        <v>0</v>
      </c>
      <c r="AK50" s="34">
        <f>RTM_IEX!L50</f>
        <v>12.58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0.11999193168829422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8.8800000000000008</v>
      </c>
      <c r="AB51" s="75">
        <f>-STOA!R51</f>
        <v>0</v>
      </c>
      <c r="AC51">
        <f t="shared" si="0"/>
        <v>0.30592793222618164</v>
      </c>
      <c r="AD51">
        <f t="shared" si="1"/>
        <v>36.114063999462111</v>
      </c>
      <c r="AE51">
        <f>'IDT-1'!D51</f>
        <v>0</v>
      </c>
      <c r="AF51" s="24"/>
      <c r="AG51">
        <f t="shared" si="2"/>
        <v>36.114063999462111</v>
      </c>
      <c r="AI51" s="34">
        <f>PXIL!L51</f>
        <v>0</v>
      </c>
      <c r="AJ51" s="34">
        <f>PXIL!R51</f>
        <v>0</v>
      </c>
      <c r="AK51" s="34">
        <f>RTM_IEX!L51</f>
        <v>12.58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0.11999193168829422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8.9</v>
      </c>
      <c r="AB52" s="75">
        <f>-STOA!R52</f>
        <v>0</v>
      </c>
      <c r="AC52">
        <f t="shared" si="0"/>
        <v>0.30609593222618159</v>
      </c>
      <c r="AD52">
        <f t="shared" si="1"/>
        <v>36.133895999462112</v>
      </c>
      <c r="AE52">
        <f>'IDT-1'!D52</f>
        <v>0</v>
      </c>
      <c r="AF52" s="24"/>
      <c r="AG52">
        <f t="shared" si="2"/>
        <v>36.133895999462112</v>
      </c>
      <c r="AI52" s="34">
        <f>PXIL!L52</f>
        <v>0</v>
      </c>
      <c r="AJ52" s="34">
        <f>PXIL!R52</f>
        <v>0</v>
      </c>
      <c r="AK52" s="34">
        <f>RTM_IEX!L52</f>
        <v>12.58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0.11999193168829422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8.93</v>
      </c>
      <c r="AB53" s="75">
        <f>-STOA!R53</f>
        <v>0</v>
      </c>
      <c r="AC53">
        <f t="shared" si="0"/>
        <v>0.30634793222618162</v>
      </c>
      <c r="AD53">
        <f t="shared" si="1"/>
        <v>36.16364399946211</v>
      </c>
      <c r="AE53">
        <f>'IDT-1'!D53</f>
        <v>0</v>
      </c>
      <c r="AF53" s="24"/>
      <c r="AG53">
        <f t="shared" si="2"/>
        <v>36.16364399946211</v>
      </c>
      <c r="AI53" s="34">
        <f>PXIL!L53</f>
        <v>0</v>
      </c>
      <c r="AJ53" s="34">
        <f>PXIL!R53</f>
        <v>0</v>
      </c>
      <c r="AK53" s="34">
        <f>RTM_IEX!L53</f>
        <v>12.58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8.8800000000000008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0.11999193168829422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8.65</v>
      </c>
      <c r="AB54" s="75">
        <f>-STOA!R54</f>
        <v>0</v>
      </c>
      <c r="AC54">
        <f t="shared" si="0"/>
        <v>0.30298793222618164</v>
      </c>
      <c r="AD54">
        <f t="shared" si="1"/>
        <v>35.767003999462112</v>
      </c>
      <c r="AE54">
        <f>'IDT-1'!D54</f>
        <v>0</v>
      </c>
      <c r="AF54" s="24"/>
      <c r="AG54">
        <f t="shared" si="2"/>
        <v>35.767003999462112</v>
      </c>
      <c r="AI54" s="34">
        <f>PXIL!L54</f>
        <v>0</v>
      </c>
      <c r="AJ54" s="34">
        <f>PXIL!R54</f>
        <v>0</v>
      </c>
      <c r="AK54" s="34">
        <f>RTM_IEX!L54</f>
        <v>12.58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8.8800000000000008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0.11999193168829422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8.59</v>
      </c>
      <c r="AB55" s="75">
        <f>-STOA!R55</f>
        <v>0</v>
      </c>
      <c r="AC55">
        <f t="shared" si="0"/>
        <v>0.29433593222618165</v>
      </c>
      <c r="AD55">
        <f t="shared" si="1"/>
        <v>34.745655999462109</v>
      </c>
      <c r="AE55">
        <f>'IDT-1'!D55</f>
        <v>0</v>
      </c>
      <c r="AF55" s="24"/>
      <c r="AG55">
        <f t="shared" si="2"/>
        <v>34.745655999462109</v>
      </c>
      <c r="AI55" s="34">
        <f>PXIL!L55</f>
        <v>0</v>
      </c>
      <c r="AJ55" s="34">
        <f>PXIL!R55</f>
        <v>0</v>
      </c>
      <c r="AK55" s="34">
        <f>RTM_IEX!L55</f>
        <v>11.61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8.8800000000000008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0.11999193168829422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8.5</v>
      </c>
      <c r="AB56" s="75">
        <f>-STOA!R56</f>
        <v>0</v>
      </c>
      <c r="AC56">
        <f t="shared" si="0"/>
        <v>0.29761193222618165</v>
      </c>
      <c r="AD56">
        <f t="shared" si="1"/>
        <v>35.13237999946211</v>
      </c>
      <c r="AE56">
        <f>'IDT-1'!D56</f>
        <v>0</v>
      </c>
      <c r="AF56" s="24"/>
      <c r="AG56">
        <f t="shared" si="2"/>
        <v>35.13237999946211</v>
      </c>
      <c r="AI56" s="34">
        <f>PXIL!L56</f>
        <v>0</v>
      </c>
      <c r="AJ56" s="34">
        <f>PXIL!R56</f>
        <v>0</v>
      </c>
      <c r="AK56" s="34">
        <f>RTM_IEX!L56</f>
        <v>12.09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8.8800000000000008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0.11999193168829422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8.3699999999999992</v>
      </c>
      <c r="AB57" s="75">
        <f>-STOA!R57</f>
        <v>0</v>
      </c>
      <c r="AC57">
        <f t="shared" si="0"/>
        <v>0.29651993222618167</v>
      </c>
      <c r="AD57">
        <f t="shared" si="1"/>
        <v>35.003471999462114</v>
      </c>
      <c r="AE57">
        <f>'IDT-1'!D57</f>
        <v>0</v>
      </c>
      <c r="AF57" s="24"/>
      <c r="AG57">
        <f t="shared" si="2"/>
        <v>35.003471999462114</v>
      </c>
      <c r="AI57" s="34">
        <f>PXIL!L57</f>
        <v>0</v>
      </c>
      <c r="AJ57" s="34">
        <f>PXIL!R57</f>
        <v>0</v>
      </c>
      <c r="AK57" s="34">
        <f>RTM_IEX!L57</f>
        <v>12.09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8.8800000000000008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0.11999193168829422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8.16</v>
      </c>
      <c r="AB58" s="75">
        <f>-STOA!R58</f>
        <v>0</v>
      </c>
      <c r="AC58">
        <f t="shared" si="0"/>
        <v>0.29475593222618163</v>
      </c>
      <c r="AD58">
        <f t="shared" si="1"/>
        <v>34.795235999462108</v>
      </c>
      <c r="AE58">
        <f>'IDT-1'!D58</f>
        <v>0</v>
      </c>
      <c r="AF58" s="24"/>
      <c r="AG58">
        <f t="shared" si="2"/>
        <v>34.795235999462108</v>
      </c>
      <c r="AI58" s="34">
        <f>PXIL!L58</f>
        <v>0</v>
      </c>
      <c r="AJ58" s="34">
        <f>PXIL!R58</f>
        <v>0</v>
      </c>
      <c r="AK58" s="34">
        <f>RTM_IEX!L58</f>
        <v>12.09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8.8800000000000008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0.11999193168829422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7.96</v>
      </c>
      <c r="AB59" s="75">
        <f>-STOA!R59</f>
        <v>0</v>
      </c>
      <c r="AC59">
        <f t="shared" si="0"/>
        <v>0.29719193222618168</v>
      </c>
      <c r="AD59">
        <f t="shared" si="1"/>
        <v>35.082799999462111</v>
      </c>
      <c r="AE59">
        <f>'IDT-1'!D59</f>
        <v>0</v>
      </c>
      <c r="AF59" s="24"/>
      <c r="AG59">
        <f t="shared" si="2"/>
        <v>35.082799999462111</v>
      </c>
      <c r="AI59" s="34">
        <f>PXIL!L59</f>
        <v>0</v>
      </c>
      <c r="AJ59" s="34">
        <f>PXIL!R59</f>
        <v>0</v>
      </c>
      <c r="AK59" s="34">
        <f>RTM_IEX!L59</f>
        <v>12.58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8.8800000000000008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0.11999193168829422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7.61</v>
      </c>
      <c r="AB60" s="75">
        <f>-STOA!R60</f>
        <v>0</v>
      </c>
      <c r="AC60">
        <f t="shared" si="0"/>
        <v>0.29828393222618166</v>
      </c>
      <c r="AD60">
        <f t="shared" si="1"/>
        <v>35.211707999462106</v>
      </c>
      <c r="AE60">
        <f>'IDT-1'!D60</f>
        <v>0</v>
      </c>
      <c r="AF60" s="24"/>
      <c r="AG60">
        <f t="shared" si="2"/>
        <v>35.211707999462106</v>
      </c>
      <c r="AI60" s="34">
        <f>PXIL!L60</f>
        <v>0</v>
      </c>
      <c r="AJ60" s="34">
        <f>PXIL!R60</f>
        <v>0</v>
      </c>
      <c r="AK60" s="34">
        <f>RTM_IEX!L60</f>
        <v>13.06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8.8800000000000008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0.11999193168829422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7.31</v>
      </c>
      <c r="AB61" s="75">
        <f>-STOA!R61</f>
        <v>0</v>
      </c>
      <c r="AC61">
        <f t="shared" si="0"/>
        <v>0.29979593222618162</v>
      </c>
      <c r="AD61">
        <f t="shared" si="1"/>
        <v>35.390195999462108</v>
      </c>
      <c r="AE61">
        <f>'IDT-1'!D61</f>
        <v>0</v>
      </c>
      <c r="AF61" s="24"/>
      <c r="AG61">
        <f t="shared" si="2"/>
        <v>35.390195999462108</v>
      </c>
      <c r="AI61" s="34">
        <f>PXIL!L61</f>
        <v>0</v>
      </c>
      <c r="AJ61" s="34">
        <f>PXIL!R61</f>
        <v>0</v>
      </c>
      <c r="AK61" s="34">
        <f>RTM_IEX!L61</f>
        <v>13.54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8.8800000000000008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0.11999193168829422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7.07</v>
      </c>
      <c r="AB62" s="75">
        <f>-STOA!R62</f>
        <v>0</v>
      </c>
      <c r="AC62">
        <f t="shared" si="0"/>
        <v>0.30189593222618161</v>
      </c>
      <c r="AD62">
        <f t="shared" si="1"/>
        <v>35.638095999462109</v>
      </c>
      <c r="AE62">
        <f>'IDT-1'!D62</f>
        <v>0</v>
      </c>
      <c r="AF62" s="24"/>
      <c r="AG62">
        <f t="shared" si="2"/>
        <v>35.638095999462109</v>
      </c>
      <c r="AI62" s="34">
        <f>PXIL!L62</f>
        <v>0</v>
      </c>
      <c r="AJ62" s="34">
        <f>PXIL!R62</f>
        <v>0</v>
      </c>
      <c r="AK62" s="34">
        <f>RTM_IEX!L62</f>
        <v>14.03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8.8800000000000008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0.11999193168829422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6.64</v>
      </c>
      <c r="AB63" s="75">
        <f>-STOA!R63</f>
        <v>0</v>
      </c>
      <c r="AC63">
        <f t="shared" si="0"/>
        <v>0.30231593222618164</v>
      </c>
      <c r="AD63">
        <f t="shared" si="1"/>
        <v>35.687675999462115</v>
      </c>
      <c r="AE63">
        <f>'IDT-1'!D63</f>
        <v>0</v>
      </c>
      <c r="AF63" s="24"/>
      <c r="AG63">
        <f t="shared" si="2"/>
        <v>35.687675999462115</v>
      </c>
      <c r="AI63" s="34">
        <f>PXIL!L63</f>
        <v>0</v>
      </c>
      <c r="AJ63" s="34">
        <f>PXIL!R63</f>
        <v>0</v>
      </c>
      <c r="AK63" s="34">
        <f>RTM_IEX!L63</f>
        <v>14.51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8.8800000000000008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0.11999193168829422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6.16</v>
      </c>
      <c r="AB64" s="75">
        <f>-STOA!R64</f>
        <v>0</v>
      </c>
      <c r="AC64">
        <f t="shared" si="0"/>
        <v>0.30231593222618164</v>
      </c>
      <c r="AD64">
        <f t="shared" si="1"/>
        <v>35.687675999462115</v>
      </c>
      <c r="AE64">
        <f>'IDT-1'!D64</f>
        <v>0</v>
      </c>
      <c r="AF64" s="24"/>
      <c r="AG64">
        <f t="shared" si="2"/>
        <v>35.687675999462115</v>
      </c>
      <c r="AI64" s="34">
        <f>PXIL!L64</f>
        <v>0</v>
      </c>
      <c r="AJ64" s="34">
        <f>PXIL!R64</f>
        <v>0</v>
      </c>
      <c r="AK64" s="34">
        <f>RTM_IEX!L64</f>
        <v>14.99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8.8800000000000008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0.11999193168829422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5.69</v>
      </c>
      <c r="AB65" s="75">
        <f>-STOA!R65</f>
        <v>0</v>
      </c>
      <c r="AC65">
        <f t="shared" si="0"/>
        <v>0.30651593222618168</v>
      </c>
      <c r="AD65">
        <f t="shared" si="1"/>
        <v>36.183475999462111</v>
      </c>
      <c r="AE65">
        <f>'IDT-1'!D65</f>
        <v>0</v>
      </c>
      <c r="AF65" s="24"/>
      <c r="AG65">
        <f t="shared" si="2"/>
        <v>36.183475999462111</v>
      </c>
      <c r="AI65" s="34">
        <f>PXIL!L65</f>
        <v>0</v>
      </c>
      <c r="AJ65" s="34">
        <f>PXIL!R65</f>
        <v>0</v>
      </c>
      <c r="AK65" s="34">
        <f>RTM_IEX!L65</f>
        <v>15.96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8.8800000000000008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0.11999193168829422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5.09</v>
      </c>
      <c r="AB66" s="75">
        <f>-STOA!R66</f>
        <v>0</v>
      </c>
      <c r="AC66">
        <f t="shared" si="0"/>
        <v>0.30559193222618164</v>
      </c>
      <c r="AD66">
        <f t="shared" si="1"/>
        <v>36.074399999462116</v>
      </c>
      <c r="AE66">
        <f>'IDT-1'!D66</f>
        <v>0</v>
      </c>
      <c r="AF66" s="24"/>
      <c r="AG66">
        <f t="shared" si="2"/>
        <v>36.074399999462116</v>
      </c>
      <c r="AI66" s="34">
        <f>PXIL!L66</f>
        <v>0</v>
      </c>
      <c r="AJ66" s="34">
        <f>PXIL!R66</f>
        <v>0</v>
      </c>
      <c r="AK66" s="34">
        <f>RTM_IEX!L66</f>
        <v>16.45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8.8800000000000008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0.11999193168829422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4.6900000000000004</v>
      </c>
      <c r="AB67" s="75">
        <f>-STOA!R67</f>
        <v>0</v>
      </c>
      <c r="AC67">
        <f t="shared" si="0"/>
        <v>0.30223193222618167</v>
      </c>
      <c r="AD67">
        <f t="shared" si="1"/>
        <v>35.677759999462104</v>
      </c>
      <c r="AE67">
        <f>'IDT-1'!D67</f>
        <v>0</v>
      </c>
      <c r="AF67" s="24"/>
      <c r="AG67">
        <f t="shared" si="2"/>
        <v>35.677759999462104</v>
      </c>
      <c r="AI67" s="34">
        <f>PXIL!L67</f>
        <v>0</v>
      </c>
      <c r="AJ67" s="34">
        <f>PXIL!R67</f>
        <v>0</v>
      </c>
      <c r="AK67" s="34">
        <f>RTM_IEX!L67</f>
        <v>16.45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8.8800000000000008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0.11999193168829422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0.30458393222618163</v>
      </c>
      <c r="AD68">
        <f t="shared" ref="AD68:AD98" si="4">SUM(B68:AB68,AI68:AV68)-AC68</f>
        <v>35.955407999462111</v>
      </c>
      <c r="AE68">
        <f>'IDT-1'!D68</f>
        <v>0</v>
      </c>
      <c r="AF68" s="24"/>
      <c r="AG68">
        <f t="shared" ref="AG68:AG98" si="5">SUM(AD68:AF68)</f>
        <v>35.955407999462111</v>
      </c>
      <c r="AI68" s="34">
        <f>PXIL!L68</f>
        <v>0</v>
      </c>
      <c r="AJ68" s="34">
        <f>PXIL!R68</f>
        <v>0</v>
      </c>
      <c r="AK68" s="34">
        <f>RTM_IEX!L68</f>
        <v>17.41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8.8800000000000008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0.11999193168829422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3.35</v>
      </c>
      <c r="AB69" s="75">
        <f>-STOA!R69</f>
        <v>0</v>
      </c>
      <c r="AC69">
        <f t="shared" si="3"/>
        <v>0.28685993222618167</v>
      </c>
      <c r="AD69">
        <f t="shared" si="4"/>
        <v>33.863131999462112</v>
      </c>
      <c r="AE69">
        <f>'IDT-1'!D69</f>
        <v>0</v>
      </c>
      <c r="AF69" s="24"/>
      <c r="AG69">
        <f t="shared" si="5"/>
        <v>33.863131999462112</v>
      </c>
      <c r="AI69" s="34">
        <f>PXIL!L69</f>
        <v>0</v>
      </c>
      <c r="AJ69" s="34">
        <f>PXIL!R69</f>
        <v>0</v>
      </c>
      <c r="AK69" s="34">
        <f>RTM_IEX!L69</f>
        <v>15.96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8.8800000000000008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0.11999193168829422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2.73</v>
      </c>
      <c r="AB70" s="75">
        <f>-STOA!R70</f>
        <v>0</v>
      </c>
      <c r="AC70">
        <f t="shared" si="3"/>
        <v>0.28165193222618168</v>
      </c>
      <c r="AD70">
        <f t="shared" si="4"/>
        <v>33.248339999462111</v>
      </c>
      <c r="AE70">
        <f>'IDT-1'!D70</f>
        <v>0</v>
      </c>
      <c r="AF70" s="24"/>
      <c r="AG70">
        <f t="shared" si="5"/>
        <v>33.248339999462111</v>
      </c>
      <c r="AI70" s="34">
        <f>PXIL!L70</f>
        <v>0</v>
      </c>
      <c r="AJ70" s="34">
        <f>PXIL!R70</f>
        <v>0</v>
      </c>
      <c r="AK70" s="34">
        <f>RTM_IEX!L70</f>
        <v>15.96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8.8800000000000008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0.11999193168829422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2.15</v>
      </c>
      <c r="AB71" s="75">
        <f>-STOA!R71</f>
        <v>0</v>
      </c>
      <c r="AC71">
        <f t="shared" si="3"/>
        <v>0.27274793222618166</v>
      </c>
      <c r="AD71">
        <f t="shared" si="4"/>
        <v>32.19724399946211</v>
      </c>
      <c r="AE71">
        <f>'IDT-1'!D71</f>
        <v>0</v>
      </c>
      <c r="AF71" s="24"/>
      <c r="AG71">
        <f t="shared" si="5"/>
        <v>32.19724399946211</v>
      </c>
      <c r="AI71" s="34">
        <f>PXIL!L71</f>
        <v>0</v>
      </c>
      <c r="AJ71" s="34">
        <f>PXIL!R71</f>
        <v>0</v>
      </c>
      <c r="AK71" s="34">
        <f>RTM_IEX!L71</f>
        <v>15.48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8.8800000000000008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0.11999193168829422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1.63</v>
      </c>
      <c r="AB72" s="75">
        <f>-STOA!R72</f>
        <v>0</v>
      </c>
      <c r="AC72">
        <f t="shared" si="3"/>
        <v>0.25208393222618164</v>
      </c>
      <c r="AD72">
        <f t="shared" si="4"/>
        <v>29.757907999462109</v>
      </c>
      <c r="AE72">
        <f>'IDT-1'!D72</f>
        <v>0</v>
      </c>
      <c r="AF72" s="24"/>
      <c r="AG72">
        <f t="shared" si="5"/>
        <v>29.757907999462109</v>
      </c>
      <c r="AI72" s="34">
        <f>PXIL!L72</f>
        <v>0</v>
      </c>
      <c r="AJ72" s="34">
        <f>PXIL!R72</f>
        <v>0</v>
      </c>
      <c r="AK72" s="34">
        <f>RTM_IEX!L72</f>
        <v>13.54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8.8993819873619895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0.11999193168829422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1.17</v>
      </c>
      <c r="AB73" s="75">
        <f>-STOA!R73</f>
        <v>0</v>
      </c>
      <c r="AC73">
        <f t="shared" si="3"/>
        <v>0.24031874092002231</v>
      </c>
      <c r="AD73">
        <f t="shared" si="4"/>
        <v>28.369055178130257</v>
      </c>
      <c r="AE73">
        <f>'IDT-1'!D73</f>
        <v>0</v>
      </c>
      <c r="AF73" s="24"/>
      <c r="AG73">
        <f t="shared" si="5"/>
        <v>28.369055178130257</v>
      </c>
      <c r="AI73" s="34">
        <f>PXIL!L73</f>
        <v>0</v>
      </c>
      <c r="AJ73" s="34">
        <f>PXIL!R73</f>
        <v>0</v>
      </c>
      <c r="AK73" s="34">
        <f>RTM_IEX!L73</f>
        <v>12.58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8.8993819873619895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0.11999193168829422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0.76</v>
      </c>
      <c r="AB74" s="75">
        <f>-STOA!R74</f>
        <v>0</v>
      </c>
      <c r="AC74">
        <f t="shared" si="3"/>
        <v>0.22872674092002232</v>
      </c>
      <c r="AD74">
        <f t="shared" si="4"/>
        <v>27.000647178130258</v>
      </c>
      <c r="AE74">
        <f>'IDT-1'!D74</f>
        <v>0</v>
      </c>
      <c r="AF74" s="24"/>
      <c r="AG74">
        <f t="shared" si="5"/>
        <v>27.000647178130258</v>
      </c>
      <c r="AI74" s="34">
        <f>PXIL!L74</f>
        <v>0</v>
      </c>
      <c r="AJ74" s="34">
        <f>PXIL!R74</f>
        <v>0</v>
      </c>
      <c r="AK74" s="34">
        <f>RTM_IEX!L74</f>
        <v>11.61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8.8993819873619895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0.45</v>
      </c>
      <c r="AB75" s="75">
        <f>-STOA!R75</f>
        <v>0</v>
      </c>
      <c r="AC75">
        <f t="shared" si="3"/>
        <v>0.21940280869384066</v>
      </c>
      <c r="AD75">
        <f t="shared" si="4"/>
        <v>25.899979178668147</v>
      </c>
      <c r="AE75">
        <f>'IDT-1'!D75</f>
        <v>0</v>
      </c>
      <c r="AF75" s="24"/>
      <c r="AG75">
        <f t="shared" si="5"/>
        <v>25.899979178668147</v>
      </c>
      <c r="AI75" s="34">
        <f>PXIL!L75</f>
        <v>0</v>
      </c>
      <c r="AJ75" s="34">
        <f>PXIL!R75</f>
        <v>0</v>
      </c>
      <c r="AK75" s="34">
        <f>RTM_IEX!L75</f>
        <v>10.93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8.8993819873619895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0.21</v>
      </c>
      <c r="AB76" s="75">
        <f>-STOA!R76</f>
        <v>0</v>
      </c>
      <c r="AC76">
        <f t="shared" si="3"/>
        <v>0.21738680869384069</v>
      </c>
      <c r="AD76">
        <f t="shared" si="4"/>
        <v>25.661995178668146</v>
      </c>
      <c r="AE76">
        <f>'IDT-1'!D76</f>
        <v>0</v>
      </c>
      <c r="AF76" s="24"/>
      <c r="AG76">
        <f t="shared" si="5"/>
        <v>25.661995178668146</v>
      </c>
      <c r="AI76" s="34">
        <f>PXIL!L76</f>
        <v>0</v>
      </c>
      <c r="AJ76" s="34">
        <f>PXIL!R76</f>
        <v>0</v>
      </c>
      <c r="AK76" s="34">
        <f>RTM_IEX!L76</f>
        <v>10.93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8.8993819873619895</v>
      </c>
      <c r="H77">
        <f>PPCL_Spot!R77</f>
        <v>0</v>
      </c>
      <c r="I77">
        <f>Bawana_NG!R77</f>
        <v>5.839794409631768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0.20747308173474754</v>
      </c>
      <c r="AD77">
        <f t="shared" si="4"/>
        <v>24.491703315259009</v>
      </c>
      <c r="AE77">
        <f>'IDT-1'!D77</f>
        <v>0</v>
      </c>
      <c r="AF77" s="24"/>
      <c r="AG77">
        <f t="shared" si="5"/>
        <v>24.491703315259009</v>
      </c>
      <c r="AI77" s="34">
        <f>PXIL!L77</f>
        <v>0</v>
      </c>
      <c r="AJ77" s="34">
        <f>PXIL!R77</f>
        <v>0</v>
      </c>
      <c r="AK77" s="34">
        <f>RTM_IEX!L77</f>
        <v>9.9600000000000009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8.8993819873619895</v>
      </c>
      <c r="H78">
        <f>PPCL_Spot!R78</f>
        <v>0</v>
      </c>
      <c r="I78">
        <f>Bawana_NG!R78</f>
        <v>5.839794409631768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0.20747308173474754</v>
      </c>
      <c r="AD78">
        <f t="shared" si="4"/>
        <v>24.491703315259009</v>
      </c>
      <c r="AE78">
        <f>'IDT-1'!D78</f>
        <v>0</v>
      </c>
      <c r="AF78" s="24"/>
      <c r="AG78">
        <f t="shared" si="5"/>
        <v>24.491703315259009</v>
      </c>
      <c r="AI78" s="34">
        <f>PXIL!L78</f>
        <v>0</v>
      </c>
      <c r="AJ78" s="34">
        <f>PXIL!R78</f>
        <v>0</v>
      </c>
      <c r="AK78" s="34">
        <f>RTM_IEX!L78</f>
        <v>9.9600000000000009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8.8993819873619895</v>
      </c>
      <c r="H79">
        <f>PPCL_Spot!R79</f>
        <v>0</v>
      </c>
      <c r="I79">
        <f>Bawana_NG!R79</f>
        <v>5.8397972292628726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0.20747310541964883</v>
      </c>
      <c r="AD79">
        <f t="shared" si="4"/>
        <v>24.491706111205215</v>
      </c>
      <c r="AE79">
        <f>'IDT-1'!D79</f>
        <v>0</v>
      </c>
      <c r="AF79" s="24"/>
      <c r="AG79">
        <f t="shared" si="5"/>
        <v>24.491706111205215</v>
      </c>
      <c r="AI79" s="34">
        <f>PXIL!L79</f>
        <v>0</v>
      </c>
      <c r="AJ79" s="34">
        <f>PXIL!R79</f>
        <v>0</v>
      </c>
      <c r="AK79" s="34">
        <f>RTM_IEX!L79</f>
        <v>9.9600000000000009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8.8993819873619895</v>
      </c>
      <c r="H80">
        <f>PPCL_Spot!R80</f>
        <v>0</v>
      </c>
      <c r="I80">
        <f>Bawana_NG!R80</f>
        <v>5.8397972292628726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0.21562110541964882</v>
      </c>
      <c r="AD80">
        <f t="shared" si="4"/>
        <v>25.453558111205211</v>
      </c>
      <c r="AE80">
        <f>'IDT-1'!D80</f>
        <v>0</v>
      </c>
      <c r="AF80" s="24"/>
      <c r="AG80">
        <f t="shared" si="5"/>
        <v>25.453558111205211</v>
      </c>
      <c r="AI80" s="34">
        <f>PXIL!L80</f>
        <v>0</v>
      </c>
      <c r="AJ80" s="34">
        <f>PXIL!R80</f>
        <v>0</v>
      </c>
      <c r="AK80" s="34">
        <f>RTM_IEX!L80</f>
        <v>10.93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8.8993819873619895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0.2253648925186913</v>
      </c>
      <c r="AD81">
        <f t="shared" si="4"/>
        <v>26.603788978754082</v>
      </c>
      <c r="AE81">
        <f>'IDT-1'!D81</f>
        <v>0</v>
      </c>
      <c r="AF81" s="24"/>
      <c r="AG81">
        <f t="shared" si="5"/>
        <v>26.603788978754082</v>
      </c>
      <c r="AI81" s="34">
        <f>PXIL!L81</f>
        <v>0</v>
      </c>
      <c r="AJ81" s="34">
        <f>PXIL!R81</f>
        <v>0</v>
      </c>
      <c r="AK81" s="34">
        <f>RTM_IEX!L81</f>
        <v>12.09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8.8993819873619895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0.22376889251869128</v>
      </c>
      <c r="AD82">
        <f t="shared" si="4"/>
        <v>26.415384978754084</v>
      </c>
      <c r="AE82">
        <f>'IDT-1'!D82</f>
        <v>0</v>
      </c>
      <c r="AF82" s="24"/>
      <c r="AG82">
        <f t="shared" si="5"/>
        <v>26.415384978754084</v>
      </c>
      <c r="AI82" s="34">
        <f>PXIL!L82</f>
        <v>0</v>
      </c>
      <c r="AJ82" s="34">
        <f>PXIL!R82</f>
        <v>0</v>
      </c>
      <c r="AK82" s="34">
        <f>RTM_IEX!L82</f>
        <v>11.9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5.47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0.19655808382485057</v>
      </c>
      <c r="AD83">
        <f t="shared" si="4"/>
        <v>23.203213800085933</v>
      </c>
      <c r="AE83">
        <f>'IDT-1'!D83</f>
        <v>0</v>
      </c>
      <c r="AF83" s="24"/>
      <c r="AG83">
        <f t="shared" si="5"/>
        <v>23.203213800085933</v>
      </c>
      <c r="AI83" s="34">
        <f>PXIL!L83</f>
        <v>0</v>
      </c>
      <c r="AJ83" s="34">
        <f>PXIL!R83</f>
        <v>0</v>
      </c>
      <c r="AK83" s="34">
        <f>RTM_IEX!L83</f>
        <v>12.09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5.47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0.19739808382485058</v>
      </c>
      <c r="AD84">
        <f t="shared" si="4"/>
        <v>23.302373800085931</v>
      </c>
      <c r="AE84">
        <f>'IDT-1'!D84</f>
        <v>0</v>
      </c>
      <c r="AF84" s="24"/>
      <c r="AG84">
        <f t="shared" si="5"/>
        <v>23.302373800085931</v>
      </c>
      <c r="AI84" s="34">
        <f>PXIL!L84</f>
        <v>0</v>
      </c>
      <c r="AJ84" s="34">
        <f>PXIL!R84</f>
        <v>0</v>
      </c>
      <c r="AK84" s="34">
        <f>RTM_IEX!L84</f>
        <v>12.19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5.47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0.20143008382485056</v>
      </c>
      <c r="AD85">
        <f t="shared" si="4"/>
        <v>23.778341800085936</v>
      </c>
      <c r="AE85">
        <f>'IDT-1'!D85</f>
        <v>0</v>
      </c>
      <c r="AF85" s="24"/>
      <c r="AG85">
        <f t="shared" si="5"/>
        <v>23.778341800085936</v>
      </c>
      <c r="AI85" s="34">
        <f>PXIL!L85</f>
        <v>0</v>
      </c>
      <c r="AJ85" s="34">
        <f>PXIL!R85</f>
        <v>0</v>
      </c>
      <c r="AK85" s="34">
        <f>RTM_IEX!L85</f>
        <v>12.67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5.47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0.20143008382485056</v>
      </c>
      <c r="AD86">
        <f t="shared" si="4"/>
        <v>23.778341800085936</v>
      </c>
      <c r="AE86">
        <f>'IDT-1'!D86</f>
        <v>0</v>
      </c>
      <c r="AF86" s="24"/>
      <c r="AG86">
        <f t="shared" si="5"/>
        <v>23.778341800085936</v>
      </c>
      <c r="AI86" s="34">
        <f>PXIL!L86</f>
        <v>0</v>
      </c>
      <c r="AJ86" s="34">
        <f>PXIL!R86</f>
        <v>0</v>
      </c>
      <c r="AK86" s="34">
        <f>RTM_IEX!L86</f>
        <v>12.67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5.47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0.22091808382485056</v>
      </c>
      <c r="AD87">
        <f t="shared" si="4"/>
        <v>26.078853800085934</v>
      </c>
      <c r="AE87">
        <f>'IDT-1'!D87</f>
        <v>0</v>
      </c>
      <c r="AF87" s="24"/>
      <c r="AG87">
        <f t="shared" si="5"/>
        <v>26.078853800085934</v>
      </c>
      <c r="AI87" s="34">
        <f>PXIL!L87</f>
        <v>0</v>
      </c>
      <c r="AJ87" s="34">
        <f>PXIL!R87</f>
        <v>0</v>
      </c>
      <c r="AK87" s="34">
        <f>RTM_IEX!L87</f>
        <v>14.99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5.47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0.22259808382485058</v>
      </c>
      <c r="AD88">
        <f t="shared" si="4"/>
        <v>26.277173800085933</v>
      </c>
      <c r="AE88">
        <f>'IDT-1'!D88</f>
        <v>0</v>
      </c>
      <c r="AF88" s="24"/>
      <c r="AG88">
        <f t="shared" si="5"/>
        <v>26.277173800085933</v>
      </c>
      <c r="AI88" s="34">
        <f>PXIL!L88</f>
        <v>0</v>
      </c>
      <c r="AJ88" s="34">
        <f>PXIL!R88</f>
        <v>0</v>
      </c>
      <c r="AK88" s="34">
        <f>RTM_IEX!L88</f>
        <v>15.19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5.47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0.22259808382485058</v>
      </c>
      <c r="AD89">
        <f t="shared" si="4"/>
        <v>26.277173800085933</v>
      </c>
      <c r="AE89">
        <f>'IDT-1'!D89</f>
        <v>0</v>
      </c>
      <c r="AF89" s="24"/>
      <c r="AG89">
        <f t="shared" si="5"/>
        <v>26.277173800085933</v>
      </c>
      <c r="AI89" s="34">
        <f>PXIL!L89</f>
        <v>0</v>
      </c>
      <c r="AJ89" s="34">
        <f>PXIL!R89</f>
        <v>0</v>
      </c>
      <c r="AK89" s="34">
        <f>RTM_IEX!L89</f>
        <v>15.19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5.47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0.22175808382485057</v>
      </c>
      <c r="AD90">
        <f t="shared" si="4"/>
        <v>26.178013800085932</v>
      </c>
      <c r="AE90">
        <f>'IDT-1'!D90</f>
        <v>0</v>
      </c>
      <c r="AF90" s="24"/>
      <c r="AG90">
        <f t="shared" si="5"/>
        <v>26.178013800085932</v>
      </c>
      <c r="AI90" s="34">
        <f>PXIL!L90</f>
        <v>0</v>
      </c>
      <c r="AJ90" s="34">
        <f>PXIL!R90</f>
        <v>0</v>
      </c>
      <c r="AK90" s="34">
        <f>RTM_IEX!L90</f>
        <v>15.09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8.5894076270602024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0.24712110789215627</v>
      </c>
      <c r="AD91">
        <f t="shared" si="4"/>
        <v>29.172058403078829</v>
      </c>
      <c r="AE91">
        <f>'IDT-1'!D91</f>
        <v>0</v>
      </c>
      <c r="AF91" s="24"/>
      <c r="AG91">
        <f t="shared" si="5"/>
        <v>29.172058403078829</v>
      </c>
      <c r="AI91" s="34">
        <f>PXIL!L91</f>
        <v>0</v>
      </c>
      <c r="AJ91" s="34">
        <f>PXIL!R91</f>
        <v>0</v>
      </c>
      <c r="AK91" s="34">
        <f>RTM_IEX!L91</f>
        <v>14.99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8.5894076270602024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0.24636510789215627</v>
      </c>
      <c r="AD92">
        <f t="shared" si="4"/>
        <v>29.082814403078832</v>
      </c>
      <c r="AE92">
        <f>'IDT-1'!D92</f>
        <v>0</v>
      </c>
      <c r="AF92" s="24"/>
      <c r="AG92">
        <f t="shared" si="5"/>
        <v>29.082814403078832</v>
      </c>
      <c r="AI92" s="34">
        <f>PXIL!L92</f>
        <v>0</v>
      </c>
      <c r="AJ92" s="34">
        <f>PXIL!R92</f>
        <v>0</v>
      </c>
      <c r="AK92" s="34">
        <f>RTM_IEX!L92</f>
        <v>14.9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8.5894076270602024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0.23670510789215626</v>
      </c>
      <c r="AD93">
        <f t="shared" si="4"/>
        <v>27.94247440307883</v>
      </c>
      <c r="AE93">
        <f>'IDT-1'!D93</f>
        <v>0</v>
      </c>
      <c r="AF93" s="24"/>
      <c r="AG93">
        <f t="shared" si="5"/>
        <v>27.94247440307883</v>
      </c>
      <c r="AI93" s="34">
        <f>PXIL!L93</f>
        <v>0</v>
      </c>
      <c r="AJ93" s="34">
        <f>PXIL!R93</f>
        <v>0</v>
      </c>
      <c r="AK93" s="34">
        <f>RTM_IEX!L93</f>
        <v>13.75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8.5894076270602024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0.21620910789215628</v>
      </c>
      <c r="AD94">
        <f t="shared" si="4"/>
        <v>25.52297040307883</v>
      </c>
      <c r="AE94">
        <f>'IDT-1'!D94</f>
        <v>0</v>
      </c>
      <c r="AF94" s="24"/>
      <c r="AG94">
        <f t="shared" si="5"/>
        <v>25.52297040307883</v>
      </c>
      <c r="AI94" s="34">
        <f>PXIL!L94</f>
        <v>0</v>
      </c>
      <c r="AJ94" s="34">
        <f>PXIL!R94</f>
        <v>0</v>
      </c>
      <c r="AK94" s="34">
        <f>RTM_IEX!L94</f>
        <v>11.31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8.5894076270602024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0.21007710789215628</v>
      </c>
      <c r="AD95">
        <f t="shared" si="4"/>
        <v>24.79910240307883</v>
      </c>
      <c r="AE95">
        <f>'IDT-1'!D95</f>
        <v>0</v>
      </c>
      <c r="AF95" s="24"/>
      <c r="AG95">
        <f t="shared" si="5"/>
        <v>24.79910240307883</v>
      </c>
      <c r="AI95" s="34">
        <f>PXIL!L95</f>
        <v>0</v>
      </c>
      <c r="AJ95" s="34">
        <f>PXIL!R95</f>
        <v>0</v>
      </c>
      <c r="AK95" s="34">
        <f>RTM_IEX!L95</f>
        <v>10.58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8.5894076270602024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0.20419710789215628</v>
      </c>
      <c r="AD96">
        <f t="shared" si="4"/>
        <v>24.104982403078829</v>
      </c>
      <c r="AE96">
        <f>'IDT-1'!D96</f>
        <v>0</v>
      </c>
      <c r="AF96" s="24"/>
      <c r="AG96">
        <f t="shared" si="5"/>
        <v>24.104982403078829</v>
      </c>
      <c r="AI96" s="34">
        <f>PXIL!L96</f>
        <v>0</v>
      </c>
      <c r="AJ96" s="34">
        <f>PXIL!R96</f>
        <v>0</v>
      </c>
      <c r="AK96" s="34">
        <f>RTM_IEX!L96</f>
        <v>9.8800000000000008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8.5894076270602024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0.21545310789215627</v>
      </c>
      <c r="AD97">
        <f t="shared" si="4"/>
        <v>25.433726403078833</v>
      </c>
      <c r="AE97">
        <f>'IDT-1'!D97</f>
        <v>0</v>
      </c>
      <c r="AF97" s="24"/>
      <c r="AG97">
        <f t="shared" si="5"/>
        <v>25.433726403078833</v>
      </c>
      <c r="AI97" s="34">
        <f>PXIL!L97</f>
        <v>0</v>
      </c>
      <c r="AJ97" s="34">
        <f>PXIL!R97</f>
        <v>0</v>
      </c>
      <c r="AK97" s="34">
        <f>RTM_IEX!L97</f>
        <v>11.22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8.5894076270602024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0.22309710789215625</v>
      </c>
      <c r="AD98">
        <f t="shared" si="4"/>
        <v>26.33608240307883</v>
      </c>
      <c r="AE98">
        <f>'IDT-1'!D98</f>
        <v>0</v>
      </c>
      <c r="AF98" s="24"/>
      <c r="AG98">
        <f t="shared" si="5"/>
        <v>26.33608240307883</v>
      </c>
      <c r="AI98" s="34">
        <f>PXIL!L98</f>
        <v>0</v>
      </c>
      <c r="AJ98" s="34">
        <f>PXIL!R98</f>
        <v>0</v>
      </c>
      <c r="AK98" s="34">
        <f>RTM_IEX!L98</f>
        <v>12.13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0.20783727022252524</v>
      </c>
      <c r="H99">
        <f t="shared" si="6"/>
        <v>0</v>
      </c>
      <c r="I99">
        <f t="shared" si="6"/>
        <v>0.14015828983999246</v>
      </c>
      <c r="J99">
        <f t="shared" si="6"/>
        <v>0</v>
      </c>
      <c r="K99">
        <f t="shared" si="6"/>
        <v>1.9498688899347812E-3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6.5169999999999992E-2</v>
      </c>
      <c r="AB99" s="75">
        <f t="shared" si="6"/>
        <v>0</v>
      </c>
      <c r="AC99">
        <f t="shared" si="6"/>
        <v>6.0320856032006027E-3</v>
      </c>
      <c r="AD99">
        <f t="shared" si="6"/>
        <v>0.7120733433492521</v>
      </c>
      <c r="AE99">
        <f t="shared" ref="AE99:AT99" si="7">SUM(AE3:AE98)/4000</f>
        <v>0</v>
      </c>
      <c r="AG99">
        <f t="shared" si="7"/>
        <v>0.7120733433492521</v>
      </c>
      <c r="AI99">
        <f t="shared" si="7"/>
        <v>0</v>
      </c>
      <c r="AJ99">
        <f t="shared" si="7"/>
        <v>0</v>
      </c>
      <c r="AK99">
        <f t="shared" si="7"/>
        <v>0.30299000000000026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45420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17.624949999999998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0.14804957999999999</v>
      </c>
      <c r="AD3">
        <f>SUM(B3:AB3,AI3:AV3)-AC3</f>
        <v>17.47690042</v>
      </c>
      <c r="AE3">
        <v>0</v>
      </c>
      <c r="AF3" s="24"/>
      <c r="AG3">
        <f>SUM(AD3:AF3)</f>
        <v>17.47690042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19.348023999999999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0.16344740159999999</v>
      </c>
      <c r="AD4">
        <f t="shared" ref="AD4:AD67" si="1">SUM(B4:AB4,AI4:AV4)-AC4</f>
        <v>19.294576598400003</v>
      </c>
      <c r="AE4">
        <v>0</v>
      </c>
      <c r="AF4" s="24"/>
      <c r="AG4">
        <f t="shared" ref="AG4:AG67" si="2">SUM(AD4:AF4)</f>
        <v>19.294576598400003</v>
      </c>
      <c r="AI4" s="34">
        <f>PXIL!M4</f>
        <v>0</v>
      </c>
      <c r="AJ4" s="34">
        <f>PXIL!S4</f>
        <v>0</v>
      </c>
      <c r="AK4" s="34">
        <f>RTM_IEX!M4</f>
        <v>0.1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0.01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17.757362000000001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0.1491618408</v>
      </c>
      <c r="AD5">
        <f t="shared" si="1"/>
        <v>17.608200159199999</v>
      </c>
      <c r="AE5">
        <v>0</v>
      </c>
      <c r="AF5" s="24"/>
      <c r="AG5">
        <f t="shared" si="2"/>
        <v>17.608200159199999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17.013313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0.14291182919999998</v>
      </c>
      <c r="AD6">
        <f t="shared" si="1"/>
        <v>16.870401170800001</v>
      </c>
      <c r="AE6">
        <v>0</v>
      </c>
      <c r="AF6" s="24"/>
      <c r="AG6">
        <f t="shared" si="2"/>
        <v>16.870401170800001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13.914885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0.116885034</v>
      </c>
      <c r="AD7">
        <f t="shared" si="1"/>
        <v>13.797999966000001</v>
      </c>
      <c r="AE7">
        <v>0</v>
      </c>
      <c r="AF7" s="24"/>
      <c r="AG7">
        <f t="shared" si="2"/>
        <v>13.797999966000001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13.485982999999999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0.11328225719999999</v>
      </c>
      <c r="AD8">
        <f t="shared" si="1"/>
        <v>13.372700742799999</v>
      </c>
      <c r="AE8">
        <v>0</v>
      </c>
      <c r="AF8" s="24"/>
      <c r="AG8">
        <f t="shared" si="2"/>
        <v>13.372700742799999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14.814743999999999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0.12444384959999999</v>
      </c>
      <c r="AD9">
        <f t="shared" si="1"/>
        <v>14.690300150399999</v>
      </c>
      <c r="AE9">
        <v>0</v>
      </c>
      <c r="AF9" s="24"/>
      <c r="AG9">
        <f t="shared" si="2"/>
        <v>14.690300150399999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14.703711999999999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0.12351118079999998</v>
      </c>
      <c r="AD10">
        <f t="shared" si="1"/>
        <v>14.5802008192</v>
      </c>
      <c r="AE10">
        <v>0</v>
      </c>
      <c r="AF10" s="24"/>
      <c r="AG10">
        <f t="shared" si="2"/>
        <v>14.5802008192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15.925473999999999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0.13377398159999998</v>
      </c>
      <c r="AD11">
        <f t="shared" si="1"/>
        <v>15.7917000184</v>
      </c>
      <c r="AE11">
        <v>0</v>
      </c>
      <c r="AF11" s="24"/>
      <c r="AG11">
        <f t="shared" si="2"/>
        <v>15.7917000184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17.600947999999999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0.14784796319999999</v>
      </c>
      <c r="AD12">
        <f t="shared" si="1"/>
        <v>17.453100036799999</v>
      </c>
      <c r="AE12">
        <v>0</v>
      </c>
      <c r="AF12" s="24"/>
      <c r="AG12">
        <f t="shared" si="2"/>
        <v>17.453100036799999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16.455829000000001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0.1382289636</v>
      </c>
      <c r="AD13">
        <f t="shared" si="1"/>
        <v>16.317600036400002</v>
      </c>
      <c r="AE13">
        <v>0</v>
      </c>
      <c r="AF13" s="24"/>
      <c r="AG13">
        <f t="shared" si="2"/>
        <v>16.317600036400002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15.273194999999999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0.12829483799999999</v>
      </c>
      <c r="AD14">
        <f t="shared" si="1"/>
        <v>15.144900161999999</v>
      </c>
      <c r="AE14">
        <v>0</v>
      </c>
      <c r="AF14" s="24"/>
      <c r="AG14">
        <f t="shared" si="2"/>
        <v>15.144900161999999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13.550222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0.11382186479999999</v>
      </c>
      <c r="AD15">
        <f t="shared" si="1"/>
        <v>13.4364001352</v>
      </c>
      <c r="AE15">
        <v>0</v>
      </c>
      <c r="AF15" s="24"/>
      <c r="AG15">
        <f t="shared" si="2"/>
        <v>13.4364001352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13.076039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0.10983872759999999</v>
      </c>
      <c r="AD16">
        <f t="shared" si="1"/>
        <v>12.9662002724</v>
      </c>
      <c r="AE16">
        <v>0</v>
      </c>
      <c r="AF16" s="24"/>
      <c r="AG16">
        <f t="shared" si="2"/>
        <v>12.9662002724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10.784893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9.0593101199999998E-2</v>
      </c>
      <c r="AD17">
        <f t="shared" si="1"/>
        <v>10.694299898800001</v>
      </c>
      <c r="AE17">
        <v>0</v>
      </c>
      <c r="AF17" s="24"/>
      <c r="AG17">
        <f t="shared" si="2"/>
        <v>10.694299898800001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12.13927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0.10196986799999999</v>
      </c>
      <c r="AD18">
        <f t="shared" si="1"/>
        <v>12.037300132</v>
      </c>
      <c r="AE18">
        <v>0</v>
      </c>
      <c r="AF18" s="24"/>
      <c r="AG18">
        <f t="shared" si="2"/>
        <v>12.037300132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13.731444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0.1153441296</v>
      </c>
      <c r="AD19">
        <f t="shared" si="1"/>
        <v>13.616099870399999</v>
      </c>
      <c r="AE19">
        <v>0</v>
      </c>
      <c r="AF19" s="24"/>
      <c r="AG19">
        <f t="shared" si="2"/>
        <v>13.616099870399999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15.947357999999999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0.1339578072</v>
      </c>
      <c r="AD20">
        <f t="shared" si="1"/>
        <v>15.8134001928</v>
      </c>
      <c r="AE20">
        <v>0</v>
      </c>
      <c r="AF20" s="24"/>
      <c r="AG20">
        <f t="shared" si="2"/>
        <v>15.8134001928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18.783581999999999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0.15778208879999997</v>
      </c>
      <c r="AD21">
        <f t="shared" si="1"/>
        <v>18.625799911199998</v>
      </c>
      <c r="AE21">
        <v>0</v>
      </c>
      <c r="AF21" s="24"/>
      <c r="AG21">
        <f t="shared" si="2"/>
        <v>18.625799911199998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17.185459000000002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0.1443578556</v>
      </c>
      <c r="AD22">
        <f t="shared" si="1"/>
        <v>17.041101144400002</v>
      </c>
      <c r="AE22">
        <v>0</v>
      </c>
      <c r="AF22" s="24"/>
      <c r="AG22">
        <f t="shared" si="2"/>
        <v>17.041101144400002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19.348002000000001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0.17470321680000001</v>
      </c>
      <c r="AD23">
        <f t="shared" si="1"/>
        <v>20.623298783199999</v>
      </c>
      <c r="AE23">
        <v>0</v>
      </c>
      <c r="AF23" s="24"/>
      <c r="AG23">
        <f t="shared" si="2"/>
        <v>20.623298783199999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1.45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19.348002000000001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0.19175521680000002</v>
      </c>
      <c r="AD24">
        <f t="shared" si="1"/>
        <v>22.636246783200001</v>
      </c>
      <c r="AE24">
        <v>0</v>
      </c>
      <c r="AF24" s="24"/>
      <c r="AG24">
        <f t="shared" si="2"/>
        <v>22.636246783200001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3.48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19.348002000000001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0.19175521680000002</v>
      </c>
      <c r="AD25">
        <f t="shared" si="1"/>
        <v>22.636246783200001</v>
      </c>
      <c r="AE25">
        <v>0</v>
      </c>
      <c r="AF25" s="24"/>
      <c r="AG25">
        <f t="shared" si="2"/>
        <v>22.636246783200001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3.48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19.348002000000001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0.1804152168</v>
      </c>
      <c r="AD26">
        <f t="shared" si="1"/>
        <v>21.2975867832</v>
      </c>
      <c r="AE26">
        <v>0</v>
      </c>
      <c r="AF26" s="24"/>
      <c r="AG26">
        <f t="shared" si="2"/>
        <v>21.2975867832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2.13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19.348002000000001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0.1836912168</v>
      </c>
      <c r="AD27">
        <f t="shared" si="1"/>
        <v>21.684310783200001</v>
      </c>
      <c r="AE27">
        <v>0</v>
      </c>
      <c r="AF27" s="24"/>
      <c r="AG27">
        <f t="shared" si="2"/>
        <v>21.684310783200001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2.52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19.348002000000001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0.2120832168</v>
      </c>
      <c r="AD28">
        <f t="shared" si="1"/>
        <v>25.0359187832</v>
      </c>
      <c r="AE28">
        <v>0</v>
      </c>
      <c r="AF28" s="24"/>
      <c r="AG28">
        <f t="shared" si="2"/>
        <v>25.0359187832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5.9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19.348002000000001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0.20393521680000001</v>
      </c>
      <c r="AD29">
        <f t="shared" si="1"/>
        <v>24.074066783199999</v>
      </c>
      <c r="AE29">
        <v>0</v>
      </c>
      <c r="AF29" s="24"/>
      <c r="AG29">
        <f t="shared" si="2"/>
        <v>24.074066783199999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4.93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19.348002000000001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0.1934352168</v>
      </c>
      <c r="AD30">
        <f t="shared" si="1"/>
        <v>22.8345667832</v>
      </c>
      <c r="AE30">
        <v>0</v>
      </c>
      <c r="AF30" s="24"/>
      <c r="AG30">
        <f t="shared" si="2"/>
        <v>22.8345667832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3.68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19.348002000000001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5.03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0.20477521679999999</v>
      </c>
      <c r="AD31">
        <f t="shared" si="1"/>
        <v>24.173226783200001</v>
      </c>
      <c r="AE31">
        <v>0</v>
      </c>
      <c r="AF31" s="24"/>
      <c r="AG31">
        <f t="shared" si="2"/>
        <v>24.173226783200001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19.348002000000001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2.81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0.18612721679999999</v>
      </c>
      <c r="AD32">
        <f t="shared" si="1"/>
        <v>21.971874783200001</v>
      </c>
      <c r="AE32">
        <v>0</v>
      </c>
      <c r="AF32" s="24"/>
      <c r="AG32">
        <f t="shared" si="2"/>
        <v>21.971874783200001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19.348009999999999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2.13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0.18041528399999998</v>
      </c>
      <c r="AD33">
        <f t="shared" si="1"/>
        <v>21.297594715999999</v>
      </c>
      <c r="AE33">
        <v>0</v>
      </c>
      <c r="AF33" s="24"/>
      <c r="AG33">
        <f t="shared" si="2"/>
        <v>21.297594715999999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19.347999999999999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0.16336319999999999</v>
      </c>
      <c r="AD34">
        <f t="shared" si="1"/>
        <v>19.284636800000001</v>
      </c>
      <c r="AE34">
        <v>0</v>
      </c>
      <c r="AF34" s="24"/>
      <c r="AG34">
        <f t="shared" si="2"/>
        <v>19.284636800000001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19.347999999999999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0.17629919999999999</v>
      </c>
      <c r="AD35">
        <f t="shared" si="1"/>
        <v>20.811700800000001</v>
      </c>
      <c r="AE35">
        <v>0</v>
      </c>
      <c r="AF35" s="24"/>
      <c r="AG35">
        <f t="shared" si="2"/>
        <v>20.811700800000001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1.64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19.348023999999999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0.19662740159999997</v>
      </c>
      <c r="AD36">
        <f t="shared" si="1"/>
        <v>23.211396598399997</v>
      </c>
      <c r="AE36">
        <v>0</v>
      </c>
      <c r="AF36" s="24"/>
      <c r="AG36">
        <f t="shared" si="2"/>
        <v>23.211396598399997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4.0599999999999996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19.348023999999999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0.18931940159999996</v>
      </c>
      <c r="AD37">
        <f t="shared" si="1"/>
        <v>22.348704598400001</v>
      </c>
      <c r="AE37">
        <v>0</v>
      </c>
      <c r="AF37" s="24"/>
      <c r="AG37">
        <f t="shared" si="2"/>
        <v>22.348704598400001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3.19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19.348023999999999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0.20964740159999998</v>
      </c>
      <c r="AD38">
        <f t="shared" si="1"/>
        <v>24.748376598399997</v>
      </c>
      <c r="AE38">
        <v>0</v>
      </c>
      <c r="AF38" s="24"/>
      <c r="AG38">
        <f t="shared" si="2"/>
        <v>24.748376598399997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5.61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19.348023999999999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0.19830740159999999</v>
      </c>
      <c r="AD39">
        <f t="shared" si="1"/>
        <v>23.409716598399999</v>
      </c>
      <c r="AE39">
        <v>0</v>
      </c>
      <c r="AF39" s="24"/>
      <c r="AG39">
        <f t="shared" si="2"/>
        <v>23.409716598399999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4.26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19.348023999999999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0.18125540159999998</v>
      </c>
      <c r="AD40">
        <f t="shared" si="1"/>
        <v>21.396768598399998</v>
      </c>
      <c r="AE40">
        <v>0</v>
      </c>
      <c r="AF40" s="24"/>
      <c r="AG40">
        <f t="shared" si="2"/>
        <v>21.396768598399998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2.23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19.348023999999999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0.19015940159999997</v>
      </c>
      <c r="AD41">
        <f t="shared" si="1"/>
        <v>22.447864598399999</v>
      </c>
      <c r="AE41">
        <v>0</v>
      </c>
      <c r="AF41" s="24"/>
      <c r="AG41">
        <f t="shared" si="2"/>
        <v>22.447864598399999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3.29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19.348023999999999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0.20074340159999998</v>
      </c>
      <c r="AD42">
        <f t="shared" si="1"/>
        <v>23.697280598399999</v>
      </c>
      <c r="AE42">
        <v>0</v>
      </c>
      <c r="AF42" s="24"/>
      <c r="AG42">
        <f t="shared" si="2"/>
        <v>23.697280598399999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4.55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19.348023999999999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0.18612740159999996</v>
      </c>
      <c r="AD43">
        <f t="shared" si="1"/>
        <v>21.971896598399997</v>
      </c>
      <c r="AE43">
        <v>0</v>
      </c>
      <c r="AF43" s="24"/>
      <c r="AG43">
        <f t="shared" si="2"/>
        <v>21.971896598399997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2.81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19.348023999999999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0.17226740159999998</v>
      </c>
      <c r="AD44">
        <f t="shared" si="1"/>
        <v>20.3357565984</v>
      </c>
      <c r="AE44">
        <v>0</v>
      </c>
      <c r="AF44" s="24"/>
      <c r="AG44">
        <f t="shared" si="2"/>
        <v>20.3357565984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1.1599999999999999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19.348023999999999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0.17554340159999998</v>
      </c>
      <c r="AD45">
        <f t="shared" si="1"/>
        <v>20.722480598400001</v>
      </c>
      <c r="AE45">
        <v>0</v>
      </c>
      <c r="AF45" s="24"/>
      <c r="AG45">
        <f t="shared" si="2"/>
        <v>20.722480598400001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1.55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18.097217000000001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0.1520166228</v>
      </c>
      <c r="AD46">
        <f t="shared" si="1"/>
        <v>17.945200377199999</v>
      </c>
      <c r="AE46">
        <v>0</v>
      </c>
      <c r="AF46" s="24"/>
      <c r="AG46">
        <f t="shared" si="2"/>
        <v>17.945200377199999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17.670936999999999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0.14843587079999998</v>
      </c>
      <c r="AD47">
        <f t="shared" si="1"/>
        <v>17.522501129199998</v>
      </c>
      <c r="AE47">
        <v>0</v>
      </c>
      <c r="AF47" s="24"/>
      <c r="AG47">
        <f t="shared" si="2"/>
        <v>17.522501129199998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18.532976999999999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0.15567700679999999</v>
      </c>
      <c r="AD48">
        <f t="shared" si="1"/>
        <v>18.377299993199998</v>
      </c>
      <c r="AE48">
        <v>0</v>
      </c>
      <c r="AF48" s="24"/>
      <c r="AG48">
        <f t="shared" si="2"/>
        <v>18.377299993199998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19.348023999999999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0.16739540159999997</v>
      </c>
      <c r="AD49">
        <f t="shared" si="1"/>
        <v>19.760628598399997</v>
      </c>
      <c r="AE49">
        <v>0</v>
      </c>
      <c r="AF49" s="24"/>
      <c r="AG49">
        <f t="shared" si="2"/>
        <v>19.760628598399997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0.57999999999999996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19.348023999999999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0.17873540159999998</v>
      </c>
      <c r="AD50">
        <f t="shared" si="1"/>
        <v>21.099288598399998</v>
      </c>
      <c r="AE50">
        <v>0</v>
      </c>
      <c r="AF50" s="24"/>
      <c r="AG50">
        <f t="shared" si="2"/>
        <v>21.099288598399998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1.93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19.348023999999999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0.17226740159999998</v>
      </c>
      <c r="AD51">
        <f t="shared" si="1"/>
        <v>20.3357565984</v>
      </c>
      <c r="AE51">
        <v>0</v>
      </c>
      <c r="AF51" s="24"/>
      <c r="AG51">
        <f t="shared" si="2"/>
        <v>20.3357565984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1.1599999999999999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19.348023999999999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0.19015940159999997</v>
      </c>
      <c r="AD52">
        <f t="shared" si="1"/>
        <v>22.447864598399999</v>
      </c>
      <c r="AE52">
        <v>0</v>
      </c>
      <c r="AF52" s="24"/>
      <c r="AG52">
        <f t="shared" si="2"/>
        <v>22.447864598399999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3.29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19.348023999999999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0.18528740159999998</v>
      </c>
      <c r="AD53">
        <f t="shared" si="1"/>
        <v>21.8727365984</v>
      </c>
      <c r="AE53">
        <v>0</v>
      </c>
      <c r="AF53" s="24"/>
      <c r="AG53">
        <f t="shared" si="2"/>
        <v>21.8727365984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2.71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19.348023999999999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0.18931940159999996</v>
      </c>
      <c r="AD54">
        <f t="shared" si="1"/>
        <v>22.348704598400001</v>
      </c>
      <c r="AE54">
        <v>0</v>
      </c>
      <c r="AF54" s="24"/>
      <c r="AG54">
        <f t="shared" si="2"/>
        <v>22.348704598400001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3.19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19.348023999999999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2.0299999999999998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0.2094794016</v>
      </c>
      <c r="AD55">
        <f t="shared" si="1"/>
        <v>24.728544598399999</v>
      </c>
      <c r="AE55">
        <v>0</v>
      </c>
      <c r="AF55" s="24"/>
      <c r="AG55">
        <f t="shared" si="2"/>
        <v>24.728544598399999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3.56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19.348023999999999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1.06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0.19519940159999996</v>
      </c>
      <c r="AD56">
        <f t="shared" si="1"/>
        <v>23.042824598399999</v>
      </c>
      <c r="AE56">
        <v>0</v>
      </c>
      <c r="AF56" s="24"/>
      <c r="AG56">
        <f t="shared" si="2"/>
        <v>23.042824598399999</v>
      </c>
      <c r="AI56" s="34">
        <f>PXIL!M56</f>
        <v>0</v>
      </c>
      <c r="AJ56" s="34">
        <f>PXIL!S56</f>
        <v>0</v>
      </c>
      <c r="AK56" s="34">
        <f>RTM_IEX!M56</f>
        <v>0.1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2.73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19.348023999999999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0.28999999999999998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0.17445140159999997</v>
      </c>
      <c r="AD57">
        <f t="shared" si="1"/>
        <v>20.593572598399998</v>
      </c>
      <c r="AE57">
        <v>0</v>
      </c>
      <c r="AF57" s="24"/>
      <c r="AG57">
        <f t="shared" si="2"/>
        <v>20.593572598399998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1.1299999999999999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19.348023999999999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0.68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0.17949140159999996</v>
      </c>
      <c r="AD58">
        <f t="shared" si="1"/>
        <v>21.188532598399998</v>
      </c>
      <c r="AE58">
        <v>0</v>
      </c>
      <c r="AF58" s="24"/>
      <c r="AG58">
        <f t="shared" si="2"/>
        <v>21.188532598399998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1.34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19.347999999999999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1.84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0.17797919999999998</v>
      </c>
      <c r="AD59">
        <f t="shared" si="1"/>
        <v>21.010020799999999</v>
      </c>
      <c r="AE59">
        <v>0</v>
      </c>
      <c r="AF59" s="24"/>
      <c r="AG59">
        <f t="shared" si="2"/>
        <v>21.010020799999999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19.347999999999999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2.0299999999999998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0.17957519999999999</v>
      </c>
      <c r="AD60">
        <f t="shared" si="1"/>
        <v>21.198424800000002</v>
      </c>
      <c r="AE60">
        <v>0</v>
      </c>
      <c r="AF60" s="24"/>
      <c r="AG60">
        <f t="shared" si="2"/>
        <v>21.198424800000002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19.348023999999999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2.81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0.18612740159999996</v>
      </c>
      <c r="AD61">
        <f t="shared" si="1"/>
        <v>21.971896598399997</v>
      </c>
      <c r="AE61">
        <v>0</v>
      </c>
      <c r="AF61" s="24"/>
      <c r="AG61">
        <f t="shared" si="2"/>
        <v>21.971896598399997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19.348023999999999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3.19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0.18931940159999999</v>
      </c>
      <c r="AD62">
        <f t="shared" si="1"/>
        <v>22.348704598400001</v>
      </c>
      <c r="AE62">
        <v>0</v>
      </c>
      <c r="AF62" s="24"/>
      <c r="AG62">
        <f t="shared" si="2"/>
        <v>22.348704598400001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19.348023999999999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1.84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0.17797940159999998</v>
      </c>
      <c r="AD63">
        <f t="shared" si="1"/>
        <v>21.0100445984</v>
      </c>
      <c r="AE63">
        <v>0</v>
      </c>
      <c r="AF63" s="24"/>
      <c r="AG63">
        <f t="shared" si="2"/>
        <v>21.0100445984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19.347999999999999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4.3499999999999996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0.1990632</v>
      </c>
      <c r="AD64">
        <f t="shared" si="1"/>
        <v>23.498936799999999</v>
      </c>
      <c r="AE64">
        <v>0</v>
      </c>
      <c r="AF64" s="24"/>
      <c r="AG64">
        <f t="shared" si="2"/>
        <v>23.498936799999999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19.347999999999999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5.03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0.20477519999999999</v>
      </c>
      <c r="AD65">
        <f t="shared" si="1"/>
        <v>24.1732248</v>
      </c>
      <c r="AE65">
        <v>0</v>
      </c>
      <c r="AF65" s="24"/>
      <c r="AG65">
        <f t="shared" si="2"/>
        <v>24.1732248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19.347999999999999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2.42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0.18285119999999999</v>
      </c>
      <c r="AD66">
        <f t="shared" si="1"/>
        <v>21.585148799999999</v>
      </c>
      <c r="AE66">
        <v>0</v>
      </c>
      <c r="AF66" s="24"/>
      <c r="AG66">
        <f t="shared" si="2"/>
        <v>21.585148799999999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19.347999999999999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0.97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0.17067119999999997</v>
      </c>
      <c r="AD67">
        <f t="shared" si="1"/>
        <v>20.147328799999997</v>
      </c>
      <c r="AE67">
        <v>0</v>
      </c>
      <c r="AF67" s="24"/>
      <c r="AG67">
        <f t="shared" si="2"/>
        <v>20.147328799999997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19.348002000000001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1.64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0.17629921679999999</v>
      </c>
      <c r="AD68">
        <f t="shared" ref="AD68:AD98" si="4">SUM(B68:AB68,AI68:AV68)-AC68</f>
        <v>20.811702783200001</v>
      </c>
      <c r="AE68">
        <v>0</v>
      </c>
      <c r="AF68" s="24"/>
      <c r="AG68">
        <f t="shared" ref="AG68:AG98" si="5">SUM(AD68:AF68)</f>
        <v>20.811702783200001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19.348002000000001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0.18444721680000001</v>
      </c>
      <c r="AD69">
        <f t="shared" si="4"/>
        <v>21.773554783200002</v>
      </c>
      <c r="AE69">
        <v>0</v>
      </c>
      <c r="AF69" s="24"/>
      <c r="AG69">
        <f t="shared" si="5"/>
        <v>21.773554783200002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2.61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19.348002000000001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0.18856321680000002</v>
      </c>
      <c r="AD70">
        <f t="shared" si="4"/>
        <v>22.259438783200004</v>
      </c>
      <c r="AE70">
        <v>0</v>
      </c>
      <c r="AF70" s="24"/>
      <c r="AG70">
        <f t="shared" si="5"/>
        <v>22.259438783200004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19.348002000000001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0.21611521680000001</v>
      </c>
      <c r="AD71">
        <f t="shared" si="4"/>
        <v>25.511886783200001</v>
      </c>
      <c r="AE71">
        <v>0</v>
      </c>
      <c r="AF71" s="24"/>
      <c r="AG71">
        <f t="shared" si="5"/>
        <v>25.511886783200001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6.38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19.348002000000001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0.22266721680000001</v>
      </c>
      <c r="AD72">
        <f t="shared" si="4"/>
        <v>26.2853347832</v>
      </c>
      <c r="AE72">
        <v>0</v>
      </c>
      <c r="AF72" s="24"/>
      <c r="AG72">
        <f t="shared" si="5"/>
        <v>26.2853347832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7.16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19.348002000000001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0.21939121680000001</v>
      </c>
      <c r="AD73">
        <f t="shared" si="4"/>
        <v>25.898610783200002</v>
      </c>
      <c r="AE73">
        <v>0</v>
      </c>
      <c r="AF73" s="24"/>
      <c r="AG73">
        <f t="shared" si="5"/>
        <v>25.898610783200002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6.77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19.348002000000001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0.2372832168</v>
      </c>
      <c r="AD74">
        <f t="shared" si="4"/>
        <v>28.010718783199998</v>
      </c>
      <c r="AE74">
        <v>0</v>
      </c>
      <c r="AF74" s="24"/>
      <c r="AG74">
        <f t="shared" si="5"/>
        <v>28.010718783199998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8.9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19.348002000000001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0.2397192168</v>
      </c>
      <c r="AD75">
        <f t="shared" si="4"/>
        <v>28.298282783199998</v>
      </c>
      <c r="AE75">
        <v>0</v>
      </c>
      <c r="AF75" s="24"/>
      <c r="AG75">
        <f t="shared" si="5"/>
        <v>28.298282783199998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9.19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19.348002000000001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0.21367921680000002</v>
      </c>
      <c r="AD76">
        <f t="shared" si="4"/>
        <v>25.224322783200002</v>
      </c>
      <c r="AE76">
        <v>0</v>
      </c>
      <c r="AF76" s="24"/>
      <c r="AG76">
        <f t="shared" si="5"/>
        <v>25.224322783200002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6.09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19.348002000000001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0.20149921679999999</v>
      </c>
      <c r="AD77">
        <f t="shared" si="4"/>
        <v>23.786502783200003</v>
      </c>
      <c r="AE77">
        <v>0</v>
      </c>
      <c r="AF77" s="24"/>
      <c r="AG77">
        <f t="shared" si="5"/>
        <v>23.786502783200003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4.6399999999999997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19.348002000000001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2.3199999999999998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0.21435121679999999</v>
      </c>
      <c r="AD78">
        <f t="shared" si="4"/>
        <v>25.303650783200002</v>
      </c>
      <c r="AE78">
        <v>0</v>
      </c>
      <c r="AF78" s="24"/>
      <c r="AG78">
        <f t="shared" si="5"/>
        <v>25.303650783200002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3.85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19.348002000000001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2.23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0.19083121680000001</v>
      </c>
      <c r="AD79">
        <f t="shared" si="4"/>
        <v>22.527170783200003</v>
      </c>
      <c r="AE79">
        <v>0</v>
      </c>
      <c r="AF79" s="24"/>
      <c r="AG79">
        <f t="shared" si="5"/>
        <v>22.527170783200003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1.1399999999999999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19.348009999999999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3.39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0.20519528399999998</v>
      </c>
      <c r="AD80">
        <f t="shared" si="4"/>
        <v>24.222814716000002</v>
      </c>
      <c r="AE80">
        <v>0</v>
      </c>
      <c r="AF80" s="24"/>
      <c r="AG80">
        <f t="shared" si="5"/>
        <v>24.222814716000002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1.59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19.347999999999999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3.31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0.20956319999999998</v>
      </c>
      <c r="AD81">
        <f t="shared" si="4"/>
        <v>24.738436799999995</v>
      </c>
      <c r="AE81">
        <v>0</v>
      </c>
      <c r="AF81" s="24"/>
      <c r="AG81">
        <f t="shared" si="5"/>
        <v>24.738436799999995</v>
      </c>
      <c r="AI81" s="34">
        <f>PXIL!M81</f>
        <v>0</v>
      </c>
      <c r="AJ81" s="34">
        <f>PXIL!S81</f>
        <v>0</v>
      </c>
      <c r="AK81" s="34">
        <f>RTM_IEX!M81</f>
        <v>0.57999999999999996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1.71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19.347999999999999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0.19267919999999997</v>
      </c>
      <c r="AD82">
        <f t="shared" si="4"/>
        <v>22.745320799999995</v>
      </c>
      <c r="AE82">
        <v>0</v>
      </c>
      <c r="AF82" s="24"/>
      <c r="AG82">
        <f t="shared" si="5"/>
        <v>22.745320799999995</v>
      </c>
      <c r="AI82" s="34">
        <f>PXIL!M82</f>
        <v>0</v>
      </c>
      <c r="AJ82" s="34">
        <f>PXIL!S82</f>
        <v>0</v>
      </c>
      <c r="AK82" s="34">
        <f>RTM_IEX!M82</f>
        <v>0.57999999999999996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1.1100000000000001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19.347999999999999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4.33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0.21519119999999997</v>
      </c>
      <c r="AD83">
        <f t="shared" si="4"/>
        <v>25.402808799999999</v>
      </c>
      <c r="AE83">
        <v>0</v>
      </c>
      <c r="AF83" s="24"/>
      <c r="AG83">
        <f t="shared" si="5"/>
        <v>25.402808799999999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1.84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19.347999999999999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0.21141119999999999</v>
      </c>
      <c r="AD84">
        <f t="shared" si="4"/>
        <v>24.956588799999999</v>
      </c>
      <c r="AE84">
        <v>0</v>
      </c>
      <c r="AF84" s="24"/>
      <c r="AG84">
        <f t="shared" si="5"/>
        <v>24.956588799999999</v>
      </c>
      <c r="AI84" s="34">
        <f>PXIL!M84</f>
        <v>0</v>
      </c>
      <c r="AJ84" s="34">
        <f>PXIL!S84</f>
        <v>0</v>
      </c>
      <c r="AK84" s="34">
        <f>RTM_IEX!M84</f>
        <v>0.28999999999999998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1.73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19.347999999999999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3.92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0.22308719999999999</v>
      </c>
      <c r="AD85">
        <f t="shared" si="4"/>
        <v>26.334912800000001</v>
      </c>
      <c r="AE85">
        <v>0</v>
      </c>
      <c r="AF85" s="24"/>
      <c r="AG85">
        <f t="shared" si="5"/>
        <v>26.334912800000001</v>
      </c>
      <c r="AI85" s="34">
        <f>PXIL!M85</f>
        <v>0</v>
      </c>
      <c r="AJ85" s="34">
        <f>PXIL!S85</f>
        <v>0</v>
      </c>
      <c r="AK85" s="34">
        <f>RTM_IEX!M85</f>
        <v>1.06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2.23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19.347999999999999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1.34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0.20200319999999997</v>
      </c>
      <c r="AD86">
        <f t="shared" si="4"/>
        <v>23.845996799999998</v>
      </c>
      <c r="AE86">
        <v>0</v>
      </c>
      <c r="AF86" s="24"/>
      <c r="AG86">
        <f t="shared" si="5"/>
        <v>23.845996799999998</v>
      </c>
      <c r="AI86" s="34">
        <f>PXIL!M86</f>
        <v>0</v>
      </c>
      <c r="AJ86" s="34">
        <f>PXIL!S86</f>
        <v>0</v>
      </c>
      <c r="AK86" s="34">
        <f>RTM_IEX!M86</f>
        <v>1.84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1.52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19.347999999999999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0.56999999999999995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0.1864632</v>
      </c>
      <c r="AD87">
        <f t="shared" si="4"/>
        <v>22.011536800000002</v>
      </c>
      <c r="AE87">
        <v>0</v>
      </c>
      <c r="AF87" s="24"/>
      <c r="AG87">
        <f t="shared" si="5"/>
        <v>22.011536800000002</v>
      </c>
      <c r="AI87" s="34">
        <f>PXIL!M87</f>
        <v>0</v>
      </c>
      <c r="AJ87" s="34">
        <f>PXIL!S87</f>
        <v>0</v>
      </c>
      <c r="AK87" s="34">
        <f>RTM_IEX!M87</f>
        <v>1.35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0.93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19.347999999999999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0.22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0.17705519999999997</v>
      </c>
      <c r="AD88">
        <f t="shared" si="4"/>
        <v>20.900944799999998</v>
      </c>
      <c r="AE88">
        <v>0</v>
      </c>
      <c r="AF88" s="24"/>
      <c r="AG88">
        <f t="shared" si="5"/>
        <v>20.900944799999998</v>
      </c>
      <c r="AI88" s="34">
        <f>PXIL!M88</f>
        <v>0</v>
      </c>
      <c r="AJ88" s="34">
        <f>PXIL!S88</f>
        <v>0</v>
      </c>
      <c r="AK88" s="34">
        <f>RTM_IEX!M88</f>
        <v>0.87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0.64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19.347999999999999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0.24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0.18965519999999997</v>
      </c>
      <c r="AD89">
        <f t="shared" si="4"/>
        <v>22.388344799999995</v>
      </c>
      <c r="AE89">
        <v>0</v>
      </c>
      <c r="AF89" s="24"/>
      <c r="AG89">
        <f t="shared" si="5"/>
        <v>22.388344799999995</v>
      </c>
      <c r="AI89" s="34">
        <f>PXIL!M89</f>
        <v>0</v>
      </c>
      <c r="AJ89" s="34">
        <f>PXIL!S89</f>
        <v>0</v>
      </c>
      <c r="AK89" s="34">
        <f>RTM_IEX!M89</f>
        <v>1.84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1.1499999999999999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19.347999999999999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0.1743672</v>
      </c>
      <c r="AD90">
        <f t="shared" si="4"/>
        <v>20.5836328</v>
      </c>
      <c r="AE90">
        <v>0</v>
      </c>
      <c r="AF90" s="24"/>
      <c r="AG90">
        <f t="shared" si="5"/>
        <v>20.5836328</v>
      </c>
      <c r="AI90" s="34">
        <f>PXIL!M90</f>
        <v>0</v>
      </c>
      <c r="AJ90" s="34">
        <f>PXIL!S90</f>
        <v>0</v>
      </c>
      <c r="AK90" s="34">
        <f>RTM_IEX!M90</f>
        <v>0.77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0.54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17.938786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0.15068580239999999</v>
      </c>
      <c r="AD91">
        <f t="shared" si="4"/>
        <v>17.788100197599999</v>
      </c>
      <c r="AE91">
        <v>0</v>
      </c>
      <c r="AF91" s="24"/>
      <c r="AG91">
        <f t="shared" si="5"/>
        <v>17.788100197599999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18.745463000000001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0.15746188920000001</v>
      </c>
      <c r="AD92">
        <f t="shared" si="4"/>
        <v>18.588001110800001</v>
      </c>
      <c r="AE92">
        <v>0</v>
      </c>
      <c r="AF92" s="24"/>
      <c r="AG92">
        <f t="shared" si="5"/>
        <v>18.588001110800001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19.347999999999999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7.0000000000000007E-2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0.17579519999999998</v>
      </c>
      <c r="AD93">
        <f t="shared" si="4"/>
        <v>20.752204799999998</v>
      </c>
      <c r="AE93">
        <v>0</v>
      </c>
      <c r="AF93" s="24"/>
      <c r="AG93">
        <f t="shared" si="5"/>
        <v>20.752204799999998</v>
      </c>
      <c r="AI93" s="34">
        <f>PXIL!M93</f>
        <v>0</v>
      </c>
      <c r="AJ93" s="34">
        <f>PXIL!S93</f>
        <v>0</v>
      </c>
      <c r="AK93" s="34">
        <f>RTM_IEX!M93</f>
        <v>1.36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0.15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19.347999999999999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0.1654632</v>
      </c>
      <c r="AD94">
        <f t="shared" si="4"/>
        <v>19.532536799999999</v>
      </c>
      <c r="AE94">
        <v>0</v>
      </c>
      <c r="AF94" s="24"/>
      <c r="AG94">
        <f t="shared" si="5"/>
        <v>19.532536799999999</v>
      </c>
      <c r="AI94" s="34">
        <f>PXIL!M94</f>
        <v>0</v>
      </c>
      <c r="AJ94" s="34">
        <f>PXIL!S94</f>
        <v>0</v>
      </c>
      <c r="AK94" s="34">
        <f>RTM_IEX!M94</f>
        <v>0.31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19.347999999999999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0.17058719999999997</v>
      </c>
      <c r="AD95">
        <f t="shared" si="4"/>
        <v>20.137412799999996</v>
      </c>
      <c r="AE95">
        <v>0</v>
      </c>
      <c r="AF95" s="24"/>
      <c r="AG95">
        <f t="shared" si="5"/>
        <v>20.137412799999996</v>
      </c>
      <c r="AI95" s="34">
        <f>PXIL!M95</f>
        <v>0</v>
      </c>
      <c r="AJ95" s="34">
        <f>PXIL!S95</f>
        <v>0</v>
      </c>
      <c r="AK95" s="34">
        <f>RTM_IEX!M95</f>
        <v>0.88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0.06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19.347999999999999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0.1681512</v>
      </c>
      <c r="AD96">
        <f t="shared" si="4"/>
        <v>19.8498488</v>
      </c>
      <c r="AE96">
        <v>0</v>
      </c>
      <c r="AF96" s="24"/>
      <c r="AG96">
        <f t="shared" si="5"/>
        <v>19.8498488</v>
      </c>
      <c r="AI96" s="34">
        <f>PXIL!M96</f>
        <v>0</v>
      </c>
      <c r="AJ96" s="34">
        <f>PXIL!S96</f>
        <v>0</v>
      </c>
      <c r="AK96" s="34">
        <f>RTM_IEX!M96</f>
        <v>0.63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0.03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18.648246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0.15664526639999998</v>
      </c>
      <c r="AD97">
        <f t="shared" si="4"/>
        <v>18.491600733600002</v>
      </c>
      <c r="AE97">
        <v>0</v>
      </c>
      <c r="AF97" s="24"/>
      <c r="AG97">
        <f t="shared" si="5"/>
        <v>18.491600733600002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15.75353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0.13232965199999999</v>
      </c>
      <c r="AD98">
        <f t="shared" si="4"/>
        <v>15.621200348</v>
      </c>
      <c r="AE98">
        <v>0</v>
      </c>
      <c r="AF98" s="24"/>
      <c r="AG98">
        <f t="shared" si="5"/>
        <v>15.621200348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0.44237911449999956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1.7007499999999995E-2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4.2187875618000022E-3</v>
      </c>
      <c r="AD99">
        <f t="shared" si="6"/>
        <v>0.49801782693819996</v>
      </c>
      <c r="AE99">
        <f t="shared" ref="AE99:AT99" si="8">SUM(AE3:AE98)/4000</f>
        <v>0</v>
      </c>
      <c r="AG99">
        <f t="shared" si="8"/>
        <v>0.49801782693819996</v>
      </c>
      <c r="AI99">
        <f t="shared" si="8"/>
        <v>0</v>
      </c>
      <c r="AJ99">
        <f t="shared" si="8"/>
        <v>0</v>
      </c>
      <c r="AK99">
        <f t="shared" si="8"/>
        <v>3.1900000000000006E-3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3.9659999999999987E-2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45420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'[1]08'!B5</f>
        <v>270</v>
      </c>
      <c r="C3" s="16">
        <f>'[1]08'!C5</f>
        <v>0</v>
      </c>
      <c r="D3" s="16">
        <f>'[1]08'!D5</f>
        <v>20</v>
      </c>
      <c r="E3" s="16">
        <f>'[1]08'!E5</f>
        <v>0</v>
      </c>
      <c r="F3" s="15">
        <f>SUM(B3:E3)</f>
        <v>290</v>
      </c>
      <c r="G3" s="15">
        <f>'[1]08'!H5</f>
        <v>148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148</v>
      </c>
      <c r="L3" s="18">
        <f>frq!C3</f>
        <v>1</v>
      </c>
      <c r="M3" s="16">
        <f t="shared" ref="M3:M34" si="0">IF($L3=1,G3,IF(AND($L3=0.985,G3&gt;0.985*B3),B3*0.985,IF(AND($L3=0.965,G3&gt;0.965*B3),0.965*B3,G3)))</f>
        <v>148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148</v>
      </c>
    </row>
    <row r="4" spans="1:18">
      <c r="A4" s="8" t="s">
        <v>46</v>
      </c>
      <c r="B4" s="15">
        <f>'[1]08'!B6</f>
        <v>270</v>
      </c>
      <c r="C4" s="16">
        <f>'[1]08'!C6</f>
        <v>0</v>
      </c>
      <c r="D4" s="16">
        <f>'[1]08'!D6</f>
        <v>20</v>
      </c>
      <c r="E4" s="16">
        <f>'[1]08'!E6</f>
        <v>0</v>
      </c>
      <c r="F4" s="15">
        <f>SUM(B4:E4)</f>
        <v>290</v>
      </c>
      <c r="G4" s="15">
        <f>'[1]08'!H6</f>
        <v>150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'[1]08'!B7</f>
        <v>270</v>
      </c>
      <c r="C5" s="16">
        <f>'[1]08'!C7</f>
        <v>0</v>
      </c>
      <c r="D5" s="16">
        <f>'[1]08'!D7</f>
        <v>20</v>
      </c>
      <c r="E5" s="16">
        <f>'[1]08'!E7</f>
        <v>0</v>
      </c>
      <c r="F5" s="15">
        <f t="shared" ref="F5:F68" si="6">SUM(B5:E5)</f>
        <v>290</v>
      </c>
      <c r="G5" s="15">
        <f>'[1]08'!H7</f>
        <v>150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'[1]08'!B8</f>
        <v>270</v>
      </c>
      <c r="C6" s="16">
        <f>'[1]08'!C8</f>
        <v>0</v>
      </c>
      <c r="D6" s="16">
        <f>'[1]08'!D8</f>
        <v>20</v>
      </c>
      <c r="E6" s="16">
        <f>'[1]08'!E8</f>
        <v>0</v>
      </c>
      <c r="F6" s="15">
        <f t="shared" si="6"/>
        <v>290</v>
      </c>
      <c r="G6" s="15">
        <f>'[1]08'!H8</f>
        <v>150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'[1]08'!B9</f>
        <v>270</v>
      </c>
      <c r="C7" s="16">
        <f>'[1]08'!C9</f>
        <v>0</v>
      </c>
      <c r="D7" s="16">
        <f>'[1]08'!D9</f>
        <v>20</v>
      </c>
      <c r="E7" s="16">
        <f>'[1]08'!E9</f>
        <v>0</v>
      </c>
      <c r="F7" s="15">
        <f t="shared" si="6"/>
        <v>290</v>
      </c>
      <c r="G7" s="15">
        <f>'[1]08'!H9</f>
        <v>150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'[1]08'!B10</f>
        <v>270</v>
      </c>
      <c r="C8" s="16">
        <f>'[1]08'!C10</f>
        <v>0</v>
      </c>
      <c r="D8" s="16">
        <f>'[1]08'!D10</f>
        <v>20</v>
      </c>
      <c r="E8" s="16">
        <f>'[1]08'!E10</f>
        <v>0</v>
      </c>
      <c r="F8" s="15">
        <f t="shared" si="6"/>
        <v>290</v>
      </c>
      <c r="G8" s="15">
        <f>'[1]08'!H10</f>
        <v>150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'[1]08'!B11</f>
        <v>270</v>
      </c>
      <c r="C9" s="16">
        <f>'[1]08'!C11</f>
        <v>0</v>
      </c>
      <c r="D9" s="16">
        <f>'[1]08'!D11</f>
        <v>20</v>
      </c>
      <c r="E9" s="16">
        <f>'[1]08'!E11</f>
        <v>0</v>
      </c>
      <c r="F9" s="15">
        <f t="shared" si="6"/>
        <v>290</v>
      </c>
      <c r="G9" s="15">
        <f>'[1]08'!H11</f>
        <v>150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'[1]08'!B12</f>
        <v>270</v>
      </c>
      <c r="C10" s="16">
        <f>'[1]08'!C12</f>
        <v>0</v>
      </c>
      <c r="D10" s="16">
        <f>'[1]08'!D12</f>
        <v>20</v>
      </c>
      <c r="E10" s="16">
        <f>'[1]08'!E12</f>
        <v>0</v>
      </c>
      <c r="F10" s="15">
        <f t="shared" si="6"/>
        <v>290</v>
      </c>
      <c r="G10" s="15">
        <f>'[1]08'!H12</f>
        <v>150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'[1]08'!B13</f>
        <v>270</v>
      </c>
      <c r="C11" s="16">
        <f>'[1]08'!C13</f>
        <v>0</v>
      </c>
      <c r="D11" s="16">
        <f>'[1]08'!D13</f>
        <v>20</v>
      </c>
      <c r="E11" s="16">
        <f>'[1]08'!E13</f>
        <v>0</v>
      </c>
      <c r="F11" s="15">
        <f t="shared" si="6"/>
        <v>290</v>
      </c>
      <c r="G11" s="15">
        <f>'[1]08'!H13</f>
        <v>150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'[1]08'!B14</f>
        <v>270</v>
      </c>
      <c r="C12" s="16">
        <f>'[1]08'!C14</f>
        <v>0</v>
      </c>
      <c r="D12" s="16">
        <f>'[1]08'!D14</f>
        <v>20</v>
      </c>
      <c r="E12" s="16">
        <f>'[1]08'!E14</f>
        <v>0</v>
      </c>
      <c r="F12" s="15">
        <f t="shared" si="6"/>
        <v>290</v>
      </c>
      <c r="G12" s="15">
        <f>'[1]08'!H14</f>
        <v>150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'[1]08'!B15</f>
        <v>270</v>
      </c>
      <c r="C13" s="16">
        <f>'[1]08'!C15</f>
        <v>0</v>
      </c>
      <c r="D13" s="16">
        <f>'[1]08'!D15</f>
        <v>20</v>
      </c>
      <c r="E13" s="16">
        <f>'[1]08'!E15</f>
        <v>0</v>
      </c>
      <c r="F13" s="15">
        <f t="shared" si="6"/>
        <v>290</v>
      </c>
      <c r="G13" s="15">
        <f>'[1]08'!H15</f>
        <v>150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'[1]08'!B16</f>
        <v>270</v>
      </c>
      <c r="C14" s="16">
        <f>'[1]08'!C16</f>
        <v>0</v>
      </c>
      <c r="D14" s="16">
        <f>'[1]08'!D16</f>
        <v>20</v>
      </c>
      <c r="E14" s="16">
        <f>'[1]08'!E16</f>
        <v>0</v>
      </c>
      <c r="F14" s="15">
        <f t="shared" si="6"/>
        <v>290</v>
      </c>
      <c r="G14" s="15">
        <f>'[1]08'!H16</f>
        <v>150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'[1]08'!B17</f>
        <v>270</v>
      </c>
      <c r="C15" s="16">
        <f>'[1]08'!C17</f>
        <v>0</v>
      </c>
      <c r="D15" s="16">
        <f>'[1]08'!D17</f>
        <v>20</v>
      </c>
      <c r="E15" s="16">
        <f>'[1]08'!E17</f>
        <v>0</v>
      </c>
      <c r="F15" s="15">
        <f t="shared" si="6"/>
        <v>290</v>
      </c>
      <c r="G15" s="15">
        <f>'[1]08'!H17</f>
        <v>150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'[1]08'!B18</f>
        <v>270</v>
      </c>
      <c r="C16" s="16">
        <f>'[1]08'!C18</f>
        <v>0</v>
      </c>
      <c r="D16" s="16">
        <f>'[1]08'!D18</f>
        <v>20</v>
      </c>
      <c r="E16" s="16">
        <f>'[1]08'!E18</f>
        <v>0</v>
      </c>
      <c r="F16" s="15">
        <f t="shared" si="6"/>
        <v>290</v>
      </c>
      <c r="G16" s="15">
        <f>'[1]08'!H18</f>
        <v>150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'[1]08'!B19</f>
        <v>270</v>
      </c>
      <c r="C17" s="16">
        <f>'[1]08'!C19</f>
        <v>0</v>
      </c>
      <c r="D17" s="16">
        <f>'[1]08'!D19</f>
        <v>20</v>
      </c>
      <c r="E17" s="16">
        <f>'[1]08'!E19</f>
        <v>0</v>
      </c>
      <c r="F17" s="15">
        <f t="shared" si="6"/>
        <v>290</v>
      </c>
      <c r="G17" s="15">
        <f>'[1]08'!H19</f>
        <v>150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'[1]08'!B20</f>
        <v>270</v>
      </c>
      <c r="C18" s="16">
        <f>'[1]08'!C20</f>
        <v>0</v>
      </c>
      <c r="D18" s="16">
        <f>'[1]08'!D20</f>
        <v>20</v>
      </c>
      <c r="E18" s="16">
        <f>'[1]08'!E20</f>
        <v>0</v>
      </c>
      <c r="F18" s="15">
        <f t="shared" si="6"/>
        <v>290</v>
      </c>
      <c r="G18" s="15">
        <f>'[1]08'!H20</f>
        <v>150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'[1]08'!B21</f>
        <v>270</v>
      </c>
      <c r="C19" s="16">
        <f>'[1]08'!C21</f>
        <v>0</v>
      </c>
      <c r="D19" s="16">
        <f>'[1]08'!D21</f>
        <v>20</v>
      </c>
      <c r="E19" s="16">
        <f>'[1]08'!E21</f>
        <v>0</v>
      </c>
      <c r="F19" s="15">
        <f t="shared" si="6"/>
        <v>290</v>
      </c>
      <c r="G19" s="15">
        <f>'[1]08'!H21</f>
        <v>152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'[1]08'!B22</f>
        <v>270</v>
      </c>
      <c r="C20" s="16">
        <f>'[1]08'!C22</f>
        <v>0</v>
      </c>
      <c r="D20" s="16">
        <f>'[1]08'!D22</f>
        <v>20</v>
      </c>
      <c r="E20" s="16">
        <f>'[1]08'!E22</f>
        <v>0</v>
      </c>
      <c r="F20" s="15">
        <f t="shared" si="6"/>
        <v>290</v>
      </c>
      <c r="G20" s="15">
        <f>'[1]08'!H22</f>
        <v>152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'[1]08'!B23</f>
        <v>270</v>
      </c>
      <c r="C21" s="16">
        <f>'[1]08'!C23</f>
        <v>0</v>
      </c>
      <c r="D21" s="16">
        <f>'[1]08'!D23</f>
        <v>20</v>
      </c>
      <c r="E21" s="16">
        <f>'[1]08'!E23</f>
        <v>0</v>
      </c>
      <c r="F21" s="15">
        <f t="shared" si="6"/>
        <v>290</v>
      </c>
      <c r="G21" s="15">
        <f>'[1]08'!H23</f>
        <v>152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'[1]08'!B24</f>
        <v>270</v>
      </c>
      <c r="C22" s="16">
        <f>'[1]08'!C24</f>
        <v>0</v>
      </c>
      <c r="D22" s="16">
        <f>'[1]08'!D24</f>
        <v>20</v>
      </c>
      <c r="E22" s="16">
        <f>'[1]08'!E24</f>
        <v>0</v>
      </c>
      <c r="F22" s="15">
        <f t="shared" si="6"/>
        <v>290</v>
      </c>
      <c r="G22" s="15">
        <f>'[1]08'!H24</f>
        <v>152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'[1]08'!B25</f>
        <v>270</v>
      </c>
      <c r="C23" s="16">
        <f>'[1]08'!C25</f>
        <v>0</v>
      </c>
      <c r="D23" s="16">
        <f>'[1]08'!D25</f>
        <v>20</v>
      </c>
      <c r="E23" s="16">
        <f>'[1]08'!E25</f>
        <v>0</v>
      </c>
      <c r="F23" s="15">
        <f t="shared" si="6"/>
        <v>290</v>
      </c>
      <c r="G23" s="15">
        <f>'[1]08'!H25</f>
        <v>152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'[1]08'!B26</f>
        <v>270</v>
      </c>
      <c r="C24" s="16">
        <f>'[1]08'!C26</f>
        <v>0</v>
      </c>
      <c r="D24" s="16">
        <f>'[1]08'!D26</f>
        <v>20</v>
      </c>
      <c r="E24" s="16">
        <f>'[1]08'!E26</f>
        <v>0</v>
      </c>
      <c r="F24" s="15">
        <f t="shared" si="6"/>
        <v>290</v>
      </c>
      <c r="G24" s="15">
        <f>'[1]08'!H26</f>
        <v>152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'[1]08'!B27</f>
        <v>270</v>
      </c>
      <c r="C25" s="16">
        <f>'[1]08'!C27</f>
        <v>0</v>
      </c>
      <c r="D25" s="16">
        <f>'[1]08'!D27</f>
        <v>20</v>
      </c>
      <c r="E25" s="16">
        <f>'[1]08'!E27</f>
        <v>0</v>
      </c>
      <c r="F25" s="15">
        <f t="shared" si="6"/>
        <v>290</v>
      </c>
      <c r="G25" s="15">
        <f>'[1]08'!H27</f>
        <v>152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'[1]08'!B28</f>
        <v>270</v>
      </c>
      <c r="C26" s="16">
        <f>'[1]08'!C28</f>
        <v>0</v>
      </c>
      <c r="D26" s="16">
        <f>'[1]08'!D28</f>
        <v>20</v>
      </c>
      <c r="E26" s="16">
        <f>'[1]08'!E28</f>
        <v>0</v>
      </c>
      <c r="F26" s="15">
        <f t="shared" si="6"/>
        <v>290</v>
      </c>
      <c r="G26" s="15">
        <f>'[1]08'!H28</f>
        <v>152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'[1]08'!B29</f>
        <v>270</v>
      </c>
      <c r="C27" s="16">
        <f>'[1]08'!C29</f>
        <v>0</v>
      </c>
      <c r="D27" s="16">
        <f>'[1]08'!D29</f>
        <v>20</v>
      </c>
      <c r="E27" s="16">
        <f>'[1]08'!E29</f>
        <v>0</v>
      </c>
      <c r="F27" s="15">
        <f t="shared" si="6"/>
        <v>290</v>
      </c>
      <c r="G27" s="15">
        <f>'[1]08'!H29</f>
        <v>152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'[1]08'!B30</f>
        <v>270</v>
      </c>
      <c r="C28" s="16">
        <f>'[1]08'!C30</f>
        <v>0</v>
      </c>
      <c r="D28" s="16">
        <f>'[1]08'!D30</f>
        <v>20</v>
      </c>
      <c r="E28" s="16">
        <f>'[1]08'!E30</f>
        <v>0</v>
      </c>
      <c r="F28" s="15">
        <f t="shared" si="6"/>
        <v>290</v>
      </c>
      <c r="G28" s="15">
        <f>'[1]08'!H30</f>
        <v>152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'[1]08'!B31</f>
        <v>270</v>
      </c>
      <c r="C29" s="16">
        <f>'[1]08'!C31</f>
        <v>0</v>
      </c>
      <c r="D29" s="16">
        <f>'[1]08'!D31</f>
        <v>20</v>
      </c>
      <c r="E29" s="16">
        <f>'[1]08'!E31</f>
        <v>0</v>
      </c>
      <c r="F29" s="15">
        <f t="shared" si="6"/>
        <v>290</v>
      </c>
      <c r="G29" s="15">
        <f>'[1]08'!H31</f>
        <v>152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'[1]08'!B32</f>
        <v>270</v>
      </c>
      <c r="C30" s="16">
        <f>'[1]08'!C32</f>
        <v>0</v>
      </c>
      <c r="D30" s="16">
        <f>'[1]08'!D32</f>
        <v>20</v>
      </c>
      <c r="E30" s="16">
        <f>'[1]08'!E32</f>
        <v>0</v>
      </c>
      <c r="F30" s="15">
        <f t="shared" si="6"/>
        <v>290</v>
      </c>
      <c r="G30" s="15">
        <f>'[1]08'!H32</f>
        <v>152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'[1]08'!B33</f>
        <v>270</v>
      </c>
      <c r="C31" s="16">
        <f>'[1]08'!C33</f>
        <v>0</v>
      </c>
      <c r="D31" s="16">
        <f>'[1]08'!D33</f>
        <v>20</v>
      </c>
      <c r="E31" s="16">
        <f>'[1]08'!E33</f>
        <v>0</v>
      </c>
      <c r="F31" s="15">
        <f t="shared" si="6"/>
        <v>290</v>
      </c>
      <c r="G31" s="15">
        <f>'[1]08'!H33</f>
        <v>150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'[1]08'!B34</f>
        <v>270</v>
      </c>
      <c r="C32" s="16">
        <f>'[1]08'!C34</f>
        <v>0</v>
      </c>
      <c r="D32" s="16">
        <f>'[1]08'!D34</f>
        <v>20</v>
      </c>
      <c r="E32" s="16">
        <f>'[1]08'!E34</f>
        <v>0</v>
      </c>
      <c r="F32" s="15">
        <f t="shared" si="6"/>
        <v>290</v>
      </c>
      <c r="G32" s="15">
        <f>'[1]08'!H34</f>
        <v>150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'[1]08'!B35</f>
        <v>270</v>
      </c>
      <c r="C33" s="16">
        <f>'[1]08'!C35</f>
        <v>0</v>
      </c>
      <c r="D33" s="16">
        <f>'[1]08'!D35</f>
        <v>20</v>
      </c>
      <c r="E33" s="16">
        <f>'[1]08'!E35</f>
        <v>0</v>
      </c>
      <c r="F33" s="15">
        <f t="shared" si="6"/>
        <v>290</v>
      </c>
      <c r="G33" s="15">
        <f>'[1]08'!H35</f>
        <v>150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'[1]08'!B36</f>
        <v>270</v>
      </c>
      <c r="C34" s="16">
        <f>'[1]08'!C36</f>
        <v>0</v>
      </c>
      <c r="D34" s="16">
        <f>'[1]08'!D36</f>
        <v>20</v>
      </c>
      <c r="E34" s="16">
        <f>'[1]08'!E36</f>
        <v>0</v>
      </c>
      <c r="F34" s="15">
        <f t="shared" si="6"/>
        <v>290</v>
      </c>
      <c r="G34" s="15">
        <f>'[1]08'!H36</f>
        <v>150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'[1]08'!B37</f>
        <v>270</v>
      </c>
      <c r="C35" s="16">
        <f>'[1]08'!C37</f>
        <v>0</v>
      </c>
      <c r="D35" s="16">
        <f>'[1]08'!D37</f>
        <v>20</v>
      </c>
      <c r="E35" s="16">
        <f>'[1]08'!E37</f>
        <v>0</v>
      </c>
      <c r="F35" s="15">
        <f t="shared" si="6"/>
        <v>290</v>
      </c>
      <c r="G35" s="15">
        <f>'[1]08'!H37</f>
        <v>148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</row>
    <row r="36" spans="1:17">
      <c r="A36" s="8" t="s">
        <v>78</v>
      </c>
      <c r="B36" s="15">
        <f>'[1]08'!B38</f>
        <v>270</v>
      </c>
      <c r="C36" s="16">
        <f>'[1]08'!C38</f>
        <v>0</v>
      </c>
      <c r="D36" s="16">
        <f>'[1]08'!D38</f>
        <v>20</v>
      </c>
      <c r="E36" s="16">
        <f>'[1]08'!E38</f>
        <v>0</v>
      </c>
      <c r="F36" s="15">
        <f t="shared" si="6"/>
        <v>290</v>
      </c>
      <c r="G36" s="15">
        <f>'[1]08'!H38</f>
        <v>148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148</v>
      </c>
      <c r="L36" s="18">
        <f>frq!C36</f>
        <v>1</v>
      </c>
      <c r="M36" s="16">
        <f t="shared" si="7"/>
        <v>148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'[1]08'!B39</f>
        <v>270</v>
      </c>
      <c r="C37" s="16">
        <f>'[1]08'!C39</f>
        <v>0</v>
      </c>
      <c r="D37" s="16">
        <f>'[1]08'!D39</f>
        <v>20</v>
      </c>
      <c r="E37" s="16">
        <f>'[1]08'!E39</f>
        <v>0</v>
      </c>
      <c r="F37" s="15">
        <f t="shared" si="6"/>
        <v>290</v>
      </c>
      <c r="G37" s="15">
        <f>'[1]08'!H39</f>
        <v>148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148</v>
      </c>
      <c r="L37" s="18">
        <f>frq!C37</f>
        <v>1</v>
      </c>
      <c r="M37" s="16">
        <f t="shared" si="7"/>
        <v>148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'[1]08'!B40</f>
        <v>270</v>
      </c>
      <c r="C38" s="16">
        <f>'[1]08'!C40</f>
        <v>0</v>
      </c>
      <c r="D38" s="16">
        <f>'[1]08'!D40</f>
        <v>20</v>
      </c>
      <c r="E38" s="16">
        <f>'[1]08'!E40</f>
        <v>0</v>
      </c>
      <c r="F38" s="15">
        <f t="shared" si="6"/>
        <v>290</v>
      </c>
      <c r="G38" s="15">
        <f>'[1]08'!H40</f>
        <v>148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148</v>
      </c>
      <c r="L38" s="18">
        <f>frq!C38</f>
        <v>1</v>
      </c>
      <c r="M38" s="16">
        <f t="shared" si="7"/>
        <v>148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'[1]08'!B41</f>
        <v>270</v>
      </c>
      <c r="C39" s="16">
        <f>'[1]08'!C41</f>
        <v>0</v>
      </c>
      <c r="D39" s="16">
        <f>'[1]08'!D41</f>
        <v>20</v>
      </c>
      <c r="E39" s="16">
        <f>'[1]08'!E41</f>
        <v>0</v>
      </c>
      <c r="F39" s="15">
        <f t="shared" si="6"/>
        <v>290</v>
      </c>
      <c r="G39" s="15">
        <f>'[1]08'!H41</f>
        <v>148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'[1]08'!B42</f>
        <v>270</v>
      </c>
      <c r="C40" s="16">
        <f>'[1]08'!C42</f>
        <v>0</v>
      </c>
      <c r="D40" s="16">
        <f>'[1]08'!D42</f>
        <v>20</v>
      </c>
      <c r="E40" s="16">
        <f>'[1]08'!E42</f>
        <v>0</v>
      </c>
      <c r="F40" s="15">
        <f t="shared" si="6"/>
        <v>290</v>
      </c>
      <c r="G40" s="15">
        <f>'[1]08'!H42</f>
        <v>148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'[1]08'!B43</f>
        <v>270</v>
      </c>
      <c r="C41" s="16">
        <f>'[1]08'!C43</f>
        <v>0</v>
      </c>
      <c r="D41" s="16">
        <f>'[1]08'!D43</f>
        <v>20</v>
      </c>
      <c r="E41" s="16">
        <f>'[1]08'!E43</f>
        <v>0</v>
      </c>
      <c r="F41" s="15">
        <f t="shared" si="6"/>
        <v>290</v>
      </c>
      <c r="G41" s="15">
        <f>'[1]08'!H43</f>
        <v>148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'[1]08'!B44</f>
        <v>270</v>
      </c>
      <c r="C42" s="16">
        <f>'[1]08'!C44</f>
        <v>0</v>
      </c>
      <c r="D42" s="16">
        <f>'[1]08'!D44</f>
        <v>20</v>
      </c>
      <c r="E42" s="16">
        <f>'[1]08'!E44</f>
        <v>0</v>
      </c>
      <c r="F42" s="15">
        <f t="shared" si="6"/>
        <v>290</v>
      </c>
      <c r="G42" s="15">
        <f>'[1]08'!H44</f>
        <v>148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'[1]08'!B45</f>
        <v>270</v>
      </c>
      <c r="C43" s="16">
        <f>'[1]08'!C45</f>
        <v>0</v>
      </c>
      <c r="D43" s="16">
        <f>'[1]08'!D45</f>
        <v>20</v>
      </c>
      <c r="E43" s="16">
        <f>'[1]08'!E45</f>
        <v>0</v>
      </c>
      <c r="F43" s="15">
        <f t="shared" si="6"/>
        <v>290</v>
      </c>
      <c r="G43" s="15">
        <f>'[1]08'!H45</f>
        <v>148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'[1]08'!B46</f>
        <v>270</v>
      </c>
      <c r="C44" s="16">
        <f>'[1]08'!C46</f>
        <v>0</v>
      </c>
      <c r="D44" s="16">
        <f>'[1]08'!D46</f>
        <v>20</v>
      </c>
      <c r="E44" s="16">
        <f>'[1]08'!E46</f>
        <v>0</v>
      </c>
      <c r="F44" s="15">
        <f t="shared" si="6"/>
        <v>290</v>
      </c>
      <c r="G44" s="15">
        <f>'[1]08'!H46</f>
        <v>148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'[1]08'!B47</f>
        <v>270</v>
      </c>
      <c r="C45" s="16">
        <f>'[1]08'!C47</f>
        <v>0</v>
      </c>
      <c r="D45" s="16">
        <f>'[1]08'!D47</f>
        <v>20</v>
      </c>
      <c r="E45" s="16">
        <f>'[1]08'!E47</f>
        <v>0</v>
      </c>
      <c r="F45" s="15">
        <f t="shared" si="6"/>
        <v>290</v>
      </c>
      <c r="G45" s="15">
        <f>'[1]08'!H47</f>
        <v>148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'[1]08'!B48</f>
        <v>270</v>
      </c>
      <c r="C46" s="16">
        <f>'[1]08'!C48</f>
        <v>0</v>
      </c>
      <c r="D46" s="16">
        <f>'[1]08'!D48</f>
        <v>20</v>
      </c>
      <c r="E46" s="16">
        <f>'[1]08'!E48</f>
        <v>0</v>
      </c>
      <c r="F46" s="15">
        <f t="shared" si="6"/>
        <v>290</v>
      </c>
      <c r="G46" s="15">
        <f>'[1]08'!H48</f>
        <v>148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'[1]08'!B49</f>
        <v>270</v>
      </c>
      <c r="C47" s="16">
        <f>'[1]08'!C49</f>
        <v>0</v>
      </c>
      <c r="D47" s="16">
        <f>'[1]08'!D49</f>
        <v>20</v>
      </c>
      <c r="E47" s="16">
        <f>'[1]08'!E49</f>
        <v>0</v>
      </c>
      <c r="F47" s="15">
        <f t="shared" si="6"/>
        <v>290</v>
      </c>
      <c r="G47" s="15">
        <f>'[1]08'!H49</f>
        <v>148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'[1]08'!B50</f>
        <v>270</v>
      </c>
      <c r="C48" s="16">
        <f>'[1]08'!C50</f>
        <v>0</v>
      </c>
      <c r="D48" s="16">
        <f>'[1]08'!D50</f>
        <v>20</v>
      </c>
      <c r="E48" s="16">
        <f>'[1]08'!E50</f>
        <v>0</v>
      </c>
      <c r="F48" s="15">
        <f t="shared" si="6"/>
        <v>290</v>
      </c>
      <c r="G48" s="15">
        <f>'[1]08'!H50</f>
        <v>148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'[1]08'!B51</f>
        <v>270</v>
      </c>
      <c r="C49" s="16">
        <f>'[1]08'!C51</f>
        <v>0</v>
      </c>
      <c r="D49" s="16">
        <f>'[1]08'!D51</f>
        <v>20</v>
      </c>
      <c r="E49" s="16">
        <f>'[1]08'!E51</f>
        <v>0</v>
      </c>
      <c r="F49" s="15">
        <f t="shared" si="6"/>
        <v>290</v>
      </c>
      <c r="G49" s="15">
        <f>'[1]08'!H51</f>
        <v>148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'[1]08'!B52</f>
        <v>270</v>
      </c>
      <c r="C50" s="16">
        <f>'[1]08'!C52</f>
        <v>0</v>
      </c>
      <c r="D50" s="16">
        <f>'[1]08'!D52</f>
        <v>20</v>
      </c>
      <c r="E50" s="16">
        <f>'[1]08'!E52</f>
        <v>0</v>
      </c>
      <c r="F50" s="15">
        <f t="shared" si="6"/>
        <v>290</v>
      </c>
      <c r="G50" s="15">
        <f>'[1]08'!H52</f>
        <v>148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'[1]08'!B53</f>
        <v>270</v>
      </c>
      <c r="C51" s="16">
        <f>'[1]08'!C53</f>
        <v>0</v>
      </c>
      <c r="D51" s="16">
        <f>'[1]08'!D53</f>
        <v>20</v>
      </c>
      <c r="E51" s="16">
        <f>'[1]08'!E53</f>
        <v>0</v>
      </c>
      <c r="F51" s="15">
        <f t="shared" si="6"/>
        <v>290</v>
      </c>
      <c r="G51" s="15">
        <f>'[1]08'!H53</f>
        <v>148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'[1]08'!B54</f>
        <v>270</v>
      </c>
      <c r="C52" s="16">
        <f>'[1]08'!C54</f>
        <v>0</v>
      </c>
      <c r="D52" s="16">
        <f>'[1]08'!D54</f>
        <v>20</v>
      </c>
      <c r="E52" s="16">
        <f>'[1]08'!E54</f>
        <v>0</v>
      </c>
      <c r="F52" s="15">
        <f t="shared" si="6"/>
        <v>290</v>
      </c>
      <c r="G52" s="15">
        <f>'[1]08'!H54</f>
        <v>148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'[1]08'!B55</f>
        <v>270</v>
      </c>
      <c r="C53" s="16">
        <f>'[1]08'!C55</f>
        <v>0</v>
      </c>
      <c r="D53" s="16">
        <f>'[1]08'!D55</f>
        <v>20</v>
      </c>
      <c r="E53" s="16">
        <f>'[1]08'!E55</f>
        <v>0</v>
      </c>
      <c r="F53" s="15">
        <f t="shared" si="6"/>
        <v>290</v>
      </c>
      <c r="G53" s="15">
        <f>'[1]08'!H55</f>
        <v>148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'[1]08'!B56</f>
        <v>270</v>
      </c>
      <c r="C54" s="16">
        <f>'[1]08'!C56</f>
        <v>0</v>
      </c>
      <c r="D54" s="16">
        <f>'[1]08'!D56</f>
        <v>20</v>
      </c>
      <c r="E54" s="16">
        <f>'[1]08'!E56</f>
        <v>0</v>
      </c>
      <c r="F54" s="15">
        <f t="shared" si="6"/>
        <v>290</v>
      </c>
      <c r="G54" s="15">
        <f>'[1]08'!H56</f>
        <v>144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144</v>
      </c>
      <c r="L54" s="18">
        <f>frq!C54</f>
        <v>1</v>
      </c>
      <c r="M54" s="16">
        <f t="shared" si="7"/>
        <v>144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'[1]08'!B57</f>
        <v>270</v>
      </c>
      <c r="C55" s="16">
        <f>'[1]08'!C57</f>
        <v>0</v>
      </c>
      <c r="D55" s="16">
        <f>'[1]08'!D57</f>
        <v>20</v>
      </c>
      <c r="E55" s="16">
        <f>'[1]08'!E57</f>
        <v>0</v>
      </c>
      <c r="F55" s="15">
        <f t="shared" si="6"/>
        <v>290</v>
      </c>
      <c r="G55" s="15">
        <f>'[1]08'!H57</f>
        <v>144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144</v>
      </c>
      <c r="L55" s="18">
        <f>frq!C55</f>
        <v>1</v>
      </c>
      <c r="M55" s="16">
        <f t="shared" si="7"/>
        <v>144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'[1]08'!B58</f>
        <v>270</v>
      </c>
      <c r="C56" s="16">
        <f>'[1]08'!C58</f>
        <v>0</v>
      </c>
      <c r="D56" s="16">
        <f>'[1]08'!D58</f>
        <v>20</v>
      </c>
      <c r="E56" s="16">
        <f>'[1]08'!E58</f>
        <v>0</v>
      </c>
      <c r="F56" s="15">
        <f t="shared" si="6"/>
        <v>290</v>
      </c>
      <c r="G56" s="15">
        <f>'[1]08'!H58</f>
        <v>144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144</v>
      </c>
      <c r="L56" s="18">
        <f>frq!C56</f>
        <v>1</v>
      </c>
      <c r="M56" s="16">
        <f t="shared" si="7"/>
        <v>144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'[1]08'!B59</f>
        <v>270</v>
      </c>
      <c r="C57" s="16">
        <f>'[1]08'!C59</f>
        <v>0</v>
      </c>
      <c r="D57" s="16">
        <f>'[1]08'!D59</f>
        <v>20</v>
      </c>
      <c r="E57" s="16">
        <f>'[1]08'!E59</f>
        <v>0</v>
      </c>
      <c r="F57" s="15">
        <f t="shared" si="6"/>
        <v>290</v>
      </c>
      <c r="G57" s="15">
        <f>'[1]08'!H59</f>
        <v>144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144</v>
      </c>
      <c r="L57" s="18">
        <f>frq!C57</f>
        <v>1</v>
      </c>
      <c r="M57" s="16">
        <f t="shared" si="7"/>
        <v>144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'[1]08'!B60</f>
        <v>270</v>
      </c>
      <c r="C58" s="16">
        <f>'[1]08'!C60</f>
        <v>0</v>
      </c>
      <c r="D58" s="16">
        <f>'[1]08'!D60</f>
        <v>20</v>
      </c>
      <c r="E58" s="16">
        <f>'[1]08'!E60</f>
        <v>0</v>
      </c>
      <c r="F58" s="15">
        <f t="shared" si="6"/>
        <v>290</v>
      </c>
      <c r="G58" s="15">
        <f>'[1]08'!H60</f>
        <v>144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144</v>
      </c>
      <c r="L58" s="18">
        <f>frq!C58</f>
        <v>1</v>
      </c>
      <c r="M58" s="16">
        <f t="shared" si="7"/>
        <v>144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'[1]08'!B61</f>
        <v>270</v>
      </c>
      <c r="C59" s="16">
        <f>'[1]08'!C61</f>
        <v>0</v>
      </c>
      <c r="D59" s="16">
        <f>'[1]08'!D61</f>
        <v>20</v>
      </c>
      <c r="E59" s="16">
        <f>'[1]08'!E61</f>
        <v>0</v>
      </c>
      <c r="F59" s="15">
        <f t="shared" si="6"/>
        <v>290</v>
      </c>
      <c r="G59" s="15">
        <f>'[1]08'!H61</f>
        <v>144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144</v>
      </c>
      <c r="L59" s="18">
        <f>frq!C59</f>
        <v>1</v>
      </c>
      <c r="M59" s="16">
        <f t="shared" si="7"/>
        <v>144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'[1]08'!B62</f>
        <v>270</v>
      </c>
      <c r="C60" s="16">
        <f>'[1]08'!C62</f>
        <v>0</v>
      </c>
      <c r="D60" s="16">
        <f>'[1]08'!D62</f>
        <v>20</v>
      </c>
      <c r="E60" s="16">
        <f>'[1]08'!E62</f>
        <v>0</v>
      </c>
      <c r="F60" s="15">
        <f t="shared" si="6"/>
        <v>290</v>
      </c>
      <c r="G60" s="15">
        <f>'[1]08'!H62</f>
        <v>144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144</v>
      </c>
      <c r="L60" s="18">
        <f>frq!C60</f>
        <v>1</v>
      </c>
      <c r="M60" s="16">
        <f t="shared" si="7"/>
        <v>144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'[1]08'!B63</f>
        <v>270</v>
      </c>
      <c r="C61" s="16">
        <f>'[1]08'!C63</f>
        <v>0</v>
      </c>
      <c r="D61" s="16">
        <f>'[1]08'!D63</f>
        <v>20</v>
      </c>
      <c r="E61" s="16">
        <f>'[1]08'!E63</f>
        <v>0</v>
      </c>
      <c r="F61" s="15">
        <f t="shared" si="6"/>
        <v>290</v>
      </c>
      <c r="G61" s="15">
        <f>'[1]08'!H63</f>
        <v>144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144</v>
      </c>
      <c r="L61" s="18">
        <f>frq!C61</f>
        <v>1</v>
      </c>
      <c r="M61" s="16">
        <f t="shared" si="7"/>
        <v>144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'[1]08'!B64</f>
        <v>270</v>
      </c>
      <c r="C62" s="16">
        <f>'[1]08'!C64</f>
        <v>0</v>
      </c>
      <c r="D62" s="16">
        <f>'[1]08'!D64</f>
        <v>20</v>
      </c>
      <c r="E62" s="16">
        <f>'[1]08'!E64</f>
        <v>0</v>
      </c>
      <c r="F62" s="15">
        <f t="shared" si="6"/>
        <v>290</v>
      </c>
      <c r="G62" s="15">
        <f>'[1]08'!H64</f>
        <v>144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144</v>
      </c>
      <c r="L62" s="18">
        <f>frq!C62</f>
        <v>1</v>
      </c>
      <c r="M62" s="16">
        <f t="shared" si="7"/>
        <v>144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'[1]08'!B65</f>
        <v>270</v>
      </c>
      <c r="C63" s="16">
        <f>'[1]08'!C65</f>
        <v>0</v>
      </c>
      <c r="D63" s="16">
        <f>'[1]08'!D65</f>
        <v>20</v>
      </c>
      <c r="E63" s="16">
        <f>'[1]08'!E65</f>
        <v>0</v>
      </c>
      <c r="F63" s="15">
        <f t="shared" si="6"/>
        <v>290</v>
      </c>
      <c r="G63" s="15">
        <f>'[1]08'!H65</f>
        <v>144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144</v>
      </c>
      <c r="L63" s="18">
        <f>frq!C63</f>
        <v>1</v>
      </c>
      <c r="M63" s="16">
        <f t="shared" si="7"/>
        <v>144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'[1]08'!B66</f>
        <v>270</v>
      </c>
      <c r="C64" s="16">
        <f>'[1]08'!C66</f>
        <v>0</v>
      </c>
      <c r="D64" s="16">
        <f>'[1]08'!D66</f>
        <v>20</v>
      </c>
      <c r="E64" s="16">
        <f>'[1]08'!E66</f>
        <v>0</v>
      </c>
      <c r="F64" s="15">
        <f t="shared" si="6"/>
        <v>290</v>
      </c>
      <c r="G64" s="15">
        <f>'[1]08'!H66</f>
        <v>144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144</v>
      </c>
      <c r="L64" s="18">
        <f>frq!C64</f>
        <v>1</v>
      </c>
      <c r="M64" s="16">
        <f t="shared" si="7"/>
        <v>144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144</v>
      </c>
    </row>
    <row r="65" spans="1:19">
      <c r="A65" s="8" t="s">
        <v>107</v>
      </c>
      <c r="B65" s="15">
        <f>'[1]08'!B67</f>
        <v>270</v>
      </c>
      <c r="C65" s="16">
        <f>'[1]08'!C67</f>
        <v>0</v>
      </c>
      <c r="D65" s="16">
        <f>'[1]08'!D67</f>
        <v>20</v>
      </c>
      <c r="E65" s="16">
        <f>'[1]08'!E67</f>
        <v>0</v>
      </c>
      <c r="F65" s="15">
        <f t="shared" si="6"/>
        <v>290</v>
      </c>
      <c r="G65" s="15">
        <f>'[1]08'!H67</f>
        <v>144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144</v>
      </c>
      <c r="L65" s="18">
        <f>frq!C65</f>
        <v>1</v>
      </c>
      <c r="M65" s="16">
        <f t="shared" si="7"/>
        <v>144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'[1]08'!B68</f>
        <v>270</v>
      </c>
      <c r="C66" s="16">
        <f>'[1]08'!C68</f>
        <v>0</v>
      </c>
      <c r="D66" s="16">
        <f>'[1]08'!D68</f>
        <v>20</v>
      </c>
      <c r="E66" s="16">
        <f>'[1]08'!E68</f>
        <v>0</v>
      </c>
      <c r="F66" s="15">
        <f t="shared" si="6"/>
        <v>290</v>
      </c>
      <c r="G66" s="15">
        <f>'[1]08'!H68</f>
        <v>144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144</v>
      </c>
      <c r="L66" s="18">
        <f>frq!C66</f>
        <v>1</v>
      </c>
      <c r="M66" s="16">
        <f t="shared" si="7"/>
        <v>144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'[1]08'!B69</f>
        <v>270</v>
      </c>
      <c r="C67" s="16">
        <f>'[1]08'!C69</f>
        <v>0</v>
      </c>
      <c r="D67" s="16">
        <f>'[1]08'!D69</f>
        <v>20</v>
      </c>
      <c r="E67" s="16">
        <f>'[1]08'!E69</f>
        <v>0</v>
      </c>
      <c r="F67" s="15">
        <f t="shared" si="6"/>
        <v>290</v>
      </c>
      <c r="G67" s="15">
        <f>'[1]08'!H69</f>
        <v>144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'[1]08'!B70</f>
        <v>270</v>
      </c>
      <c r="C68" s="16">
        <f>'[1]08'!C70</f>
        <v>0</v>
      </c>
      <c r="D68" s="16">
        <f>'[1]08'!D70</f>
        <v>20</v>
      </c>
      <c r="E68" s="16">
        <f>'[1]08'!E70</f>
        <v>0</v>
      </c>
      <c r="F68" s="15">
        <f t="shared" si="6"/>
        <v>290</v>
      </c>
      <c r="G68" s="15">
        <f>'[1]08'!H70</f>
        <v>144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144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'[1]08'!B71</f>
        <v>270</v>
      </c>
      <c r="C69" s="16">
        <f>'[1]08'!C71</f>
        <v>0</v>
      </c>
      <c r="D69" s="16">
        <f>'[1]08'!D71</f>
        <v>20</v>
      </c>
      <c r="E69" s="16">
        <f>'[1]08'!E71</f>
        <v>0</v>
      </c>
      <c r="F69" s="15">
        <f t="shared" ref="F69:F98" si="17">SUM(B69:E69)</f>
        <v>290</v>
      </c>
      <c r="G69" s="15">
        <f>'[1]08'!H71</f>
        <v>144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144</v>
      </c>
      <c r="L69" s="18">
        <f>frq!C69</f>
        <v>1</v>
      </c>
      <c r="M69" s="16">
        <f t="shared" si="11"/>
        <v>144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'[1]08'!B72</f>
        <v>270</v>
      </c>
      <c r="C70" s="16">
        <f>'[1]08'!C72</f>
        <v>0</v>
      </c>
      <c r="D70" s="16">
        <f>'[1]08'!D72</f>
        <v>20</v>
      </c>
      <c r="E70" s="16">
        <f>'[1]08'!E72</f>
        <v>0</v>
      </c>
      <c r="F70" s="15">
        <f t="shared" si="17"/>
        <v>290</v>
      </c>
      <c r="G70" s="15">
        <f>'[1]08'!H72</f>
        <v>144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144</v>
      </c>
      <c r="L70" s="18">
        <f>frq!C70</f>
        <v>1</v>
      </c>
      <c r="M70" s="16">
        <f t="shared" si="11"/>
        <v>144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'[1]08'!B73</f>
        <v>270</v>
      </c>
      <c r="C71" s="16">
        <f>'[1]08'!C73</f>
        <v>0</v>
      </c>
      <c r="D71" s="16">
        <f>'[1]08'!D73</f>
        <v>20</v>
      </c>
      <c r="E71" s="16">
        <f>'[1]08'!E73</f>
        <v>0</v>
      </c>
      <c r="F71" s="15">
        <f t="shared" si="17"/>
        <v>290</v>
      </c>
      <c r="G71" s="15">
        <f>'[1]08'!H73</f>
        <v>144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144</v>
      </c>
      <c r="L71" s="18">
        <f>frq!C71</f>
        <v>1</v>
      </c>
      <c r="M71" s="16">
        <f t="shared" si="11"/>
        <v>144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'[1]08'!B74</f>
        <v>270</v>
      </c>
      <c r="C72" s="16">
        <f>'[1]08'!C74</f>
        <v>0</v>
      </c>
      <c r="D72" s="16">
        <f>'[1]08'!D74</f>
        <v>20</v>
      </c>
      <c r="E72" s="16">
        <f>'[1]08'!E74</f>
        <v>0</v>
      </c>
      <c r="F72" s="15">
        <f t="shared" si="17"/>
        <v>290</v>
      </c>
      <c r="G72" s="15">
        <f>'[1]08'!H74</f>
        <v>144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144</v>
      </c>
      <c r="L72" s="18">
        <f>frq!C72</f>
        <v>1</v>
      </c>
      <c r="M72" s="16">
        <f t="shared" si="11"/>
        <v>144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'[1]08'!B75</f>
        <v>270</v>
      </c>
      <c r="C73" s="16">
        <f>'[1]08'!C75</f>
        <v>0</v>
      </c>
      <c r="D73" s="16">
        <f>'[1]08'!D75</f>
        <v>20</v>
      </c>
      <c r="E73" s="16">
        <f>'[1]08'!E75</f>
        <v>0</v>
      </c>
      <c r="F73" s="15">
        <f t="shared" si="17"/>
        <v>290</v>
      </c>
      <c r="G73" s="15">
        <f>'[1]08'!H75</f>
        <v>144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144</v>
      </c>
      <c r="L73" s="18">
        <f>frq!C73</f>
        <v>1</v>
      </c>
      <c r="M73" s="16">
        <f t="shared" si="11"/>
        <v>144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'[1]08'!B76</f>
        <v>270</v>
      </c>
      <c r="C74" s="16">
        <f>'[1]08'!C76</f>
        <v>0</v>
      </c>
      <c r="D74" s="16">
        <f>'[1]08'!D76</f>
        <v>20</v>
      </c>
      <c r="E74" s="16">
        <f>'[1]08'!E76</f>
        <v>0</v>
      </c>
      <c r="F74" s="15">
        <f t="shared" si="17"/>
        <v>290</v>
      </c>
      <c r="G74" s="15">
        <f>'[1]08'!H76</f>
        <v>144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'[1]08'!B77</f>
        <v>270</v>
      </c>
      <c r="C75" s="16">
        <f>'[1]08'!C77</f>
        <v>0</v>
      </c>
      <c r="D75" s="16">
        <f>'[1]08'!D77</f>
        <v>20</v>
      </c>
      <c r="E75" s="16">
        <f>'[1]08'!E77</f>
        <v>0</v>
      </c>
      <c r="F75" s="15">
        <f t="shared" si="17"/>
        <v>290</v>
      </c>
      <c r="G75" s="15">
        <f>'[1]08'!H77</f>
        <v>144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144</v>
      </c>
      <c r="L75" s="18">
        <f>frq!C75</f>
        <v>1</v>
      </c>
      <c r="M75" s="16">
        <f t="shared" si="11"/>
        <v>144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'[1]08'!B78</f>
        <v>270</v>
      </c>
      <c r="C76" s="16">
        <f>'[1]08'!C78</f>
        <v>0</v>
      </c>
      <c r="D76" s="16">
        <f>'[1]08'!D78</f>
        <v>20</v>
      </c>
      <c r="E76" s="16">
        <f>'[1]08'!E78</f>
        <v>0</v>
      </c>
      <c r="F76" s="15">
        <f t="shared" si="17"/>
        <v>290</v>
      </c>
      <c r="G76" s="15">
        <f>'[1]08'!H78</f>
        <v>144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144</v>
      </c>
      <c r="L76" s="18">
        <f>frq!C76</f>
        <v>1</v>
      </c>
      <c r="M76" s="16">
        <f t="shared" si="11"/>
        <v>144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'[1]08'!B79</f>
        <v>270</v>
      </c>
      <c r="C77" s="16">
        <f>'[1]08'!C79</f>
        <v>0</v>
      </c>
      <c r="D77" s="16">
        <f>'[1]08'!D79</f>
        <v>20</v>
      </c>
      <c r="E77" s="16">
        <f>'[1]08'!E79</f>
        <v>0</v>
      </c>
      <c r="F77" s="15">
        <f t="shared" si="17"/>
        <v>290</v>
      </c>
      <c r="G77" s="15">
        <f>'[1]08'!H79</f>
        <v>144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'[1]08'!B80</f>
        <v>270</v>
      </c>
      <c r="C78" s="16">
        <f>'[1]08'!C80</f>
        <v>0</v>
      </c>
      <c r="D78" s="16">
        <f>'[1]08'!D80</f>
        <v>20</v>
      </c>
      <c r="E78" s="16">
        <f>'[1]08'!E80</f>
        <v>0</v>
      </c>
      <c r="F78" s="15">
        <f t="shared" si="17"/>
        <v>290</v>
      </c>
      <c r="G78" s="15">
        <f>'[1]08'!H80</f>
        <v>144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144</v>
      </c>
      <c r="L78" s="18">
        <f>frq!C78</f>
        <v>1</v>
      </c>
      <c r="M78" s="16">
        <f t="shared" si="11"/>
        <v>144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'[1]08'!B81</f>
        <v>270</v>
      </c>
      <c r="C79" s="16">
        <f>'[1]08'!C81</f>
        <v>0</v>
      </c>
      <c r="D79" s="16">
        <f>'[1]08'!D81</f>
        <v>20</v>
      </c>
      <c r="E79" s="16">
        <f>'[1]08'!E81</f>
        <v>0</v>
      </c>
      <c r="F79" s="15">
        <f t="shared" si="17"/>
        <v>290</v>
      </c>
      <c r="G79" s="15">
        <f>'[1]08'!H81</f>
        <v>144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144</v>
      </c>
      <c r="L79" s="18">
        <f>frq!C79</f>
        <v>1</v>
      </c>
      <c r="M79" s="16">
        <f t="shared" si="11"/>
        <v>144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'[1]08'!B82</f>
        <v>270</v>
      </c>
      <c r="C80" s="16">
        <f>'[1]08'!C82</f>
        <v>0</v>
      </c>
      <c r="D80" s="16">
        <f>'[1]08'!D82</f>
        <v>20</v>
      </c>
      <c r="E80" s="16">
        <f>'[1]08'!E82</f>
        <v>0</v>
      </c>
      <c r="F80" s="15">
        <f t="shared" si="17"/>
        <v>290</v>
      </c>
      <c r="G80" s="15">
        <f>'[1]08'!H82</f>
        <v>144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144</v>
      </c>
      <c r="L80" s="18">
        <f>frq!C80</f>
        <v>1</v>
      </c>
      <c r="M80" s="16">
        <f t="shared" si="11"/>
        <v>144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'[1]08'!B83</f>
        <v>270</v>
      </c>
      <c r="C81" s="16">
        <f>'[1]08'!C83</f>
        <v>0</v>
      </c>
      <c r="D81" s="16">
        <f>'[1]08'!D83</f>
        <v>20</v>
      </c>
      <c r="E81" s="16">
        <f>'[1]08'!E83</f>
        <v>0</v>
      </c>
      <c r="F81" s="15">
        <f t="shared" si="17"/>
        <v>290</v>
      </c>
      <c r="G81" s="15">
        <f>'[1]08'!H83</f>
        <v>144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144</v>
      </c>
      <c r="L81" s="18">
        <f>frq!C81</f>
        <v>1</v>
      </c>
      <c r="M81" s="16">
        <f t="shared" si="11"/>
        <v>144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144</v>
      </c>
    </row>
    <row r="82" spans="1:17">
      <c r="A82" s="8" t="s">
        <v>124</v>
      </c>
      <c r="B82" s="15">
        <f>'[1]08'!B84</f>
        <v>270</v>
      </c>
      <c r="C82" s="16">
        <f>'[1]08'!C84</f>
        <v>0</v>
      </c>
      <c r="D82" s="16">
        <f>'[1]08'!D84</f>
        <v>20</v>
      </c>
      <c r="E82" s="16">
        <f>'[1]08'!E84</f>
        <v>0</v>
      </c>
      <c r="F82" s="15">
        <f t="shared" si="17"/>
        <v>290</v>
      </c>
      <c r="G82" s="15">
        <f>'[1]08'!H84</f>
        <v>144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144</v>
      </c>
      <c r="L82" s="18">
        <f>frq!C82</f>
        <v>1</v>
      </c>
      <c r="M82" s="16">
        <f t="shared" si="11"/>
        <v>144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144</v>
      </c>
    </row>
    <row r="83" spans="1:17">
      <c r="A83" s="8" t="s">
        <v>125</v>
      </c>
      <c r="B83" s="15">
        <f>'[1]08'!B85</f>
        <v>0</v>
      </c>
      <c r="C83" s="16">
        <f>'[1]08'!C85</f>
        <v>170</v>
      </c>
      <c r="D83" s="16">
        <f>'[1]08'!D85</f>
        <v>0</v>
      </c>
      <c r="E83" s="16">
        <f>'[1]08'!E85</f>
        <v>0</v>
      </c>
      <c r="F83" s="15">
        <f t="shared" si="17"/>
        <v>170</v>
      </c>
      <c r="G83" s="15">
        <f>'[1]08'!H85</f>
        <v>0</v>
      </c>
      <c r="H83" s="16">
        <f>'[1]08'!I85</f>
        <v>90</v>
      </c>
      <c r="I83" s="16">
        <f>'[1]08'!J85</f>
        <v>0</v>
      </c>
      <c r="J83" s="16">
        <f>'[1]08'!K85</f>
        <v>0</v>
      </c>
      <c r="K83" s="15">
        <f t="shared" si="15"/>
        <v>90</v>
      </c>
      <c r="L83" s="18">
        <f>frq!C83</f>
        <v>1</v>
      </c>
      <c r="M83" s="16">
        <f t="shared" si="11"/>
        <v>0</v>
      </c>
      <c r="N83" s="16">
        <f t="shared" si="12"/>
        <v>90</v>
      </c>
      <c r="O83" s="16">
        <f t="shared" si="13"/>
        <v>0</v>
      </c>
      <c r="P83" s="16">
        <f t="shared" si="14"/>
        <v>0</v>
      </c>
      <c r="Q83" s="17">
        <f t="shared" si="16"/>
        <v>90</v>
      </c>
    </row>
    <row r="84" spans="1:17">
      <c r="A84" s="8" t="s">
        <v>126</v>
      </c>
      <c r="B84" s="15">
        <f>'[1]08'!B86</f>
        <v>0</v>
      </c>
      <c r="C84" s="16">
        <f>'[1]08'!C86</f>
        <v>170</v>
      </c>
      <c r="D84" s="16">
        <f>'[1]08'!D86</f>
        <v>0</v>
      </c>
      <c r="E84" s="16">
        <f>'[1]08'!E86</f>
        <v>0</v>
      </c>
      <c r="F84" s="15">
        <f t="shared" si="17"/>
        <v>170</v>
      </c>
      <c r="G84" s="15">
        <f>'[1]08'!H86</f>
        <v>0</v>
      </c>
      <c r="H84" s="16">
        <f>'[1]08'!I86</f>
        <v>90</v>
      </c>
      <c r="I84" s="16">
        <f>'[1]08'!J86</f>
        <v>0</v>
      </c>
      <c r="J84" s="16">
        <f>'[1]08'!K86</f>
        <v>0</v>
      </c>
      <c r="K84" s="15">
        <f t="shared" si="15"/>
        <v>90</v>
      </c>
      <c r="L84" s="18">
        <f>frq!C84</f>
        <v>1</v>
      </c>
      <c r="M84" s="16">
        <f t="shared" si="11"/>
        <v>0</v>
      </c>
      <c r="N84" s="16">
        <f t="shared" si="12"/>
        <v>90</v>
      </c>
      <c r="O84" s="16">
        <f t="shared" si="13"/>
        <v>0</v>
      </c>
      <c r="P84" s="16">
        <f t="shared" si="14"/>
        <v>0</v>
      </c>
      <c r="Q84" s="17">
        <f t="shared" si="16"/>
        <v>90</v>
      </c>
    </row>
    <row r="85" spans="1:17">
      <c r="A85" s="8" t="s">
        <v>127</v>
      </c>
      <c r="B85" s="15">
        <f>'[1]08'!B87</f>
        <v>0</v>
      </c>
      <c r="C85" s="16">
        <f>'[1]08'!C87</f>
        <v>170</v>
      </c>
      <c r="D85" s="16">
        <f>'[1]08'!D87</f>
        <v>0</v>
      </c>
      <c r="E85" s="16">
        <f>'[1]08'!E87</f>
        <v>0</v>
      </c>
      <c r="F85" s="15">
        <f t="shared" si="17"/>
        <v>170</v>
      </c>
      <c r="G85" s="15">
        <f>'[1]08'!H87</f>
        <v>0</v>
      </c>
      <c r="H85" s="16">
        <f>'[1]08'!I87</f>
        <v>90</v>
      </c>
      <c r="I85" s="16">
        <f>'[1]08'!J87</f>
        <v>0</v>
      </c>
      <c r="J85" s="16">
        <f>'[1]08'!K87</f>
        <v>0</v>
      </c>
      <c r="K85" s="15">
        <f t="shared" si="15"/>
        <v>90</v>
      </c>
      <c r="L85" s="18">
        <f>frq!C85</f>
        <v>1</v>
      </c>
      <c r="M85" s="16">
        <f t="shared" si="11"/>
        <v>0</v>
      </c>
      <c r="N85" s="16">
        <f t="shared" si="12"/>
        <v>90</v>
      </c>
      <c r="O85" s="16">
        <f t="shared" si="13"/>
        <v>0</v>
      </c>
      <c r="P85" s="16">
        <f t="shared" si="14"/>
        <v>0</v>
      </c>
      <c r="Q85" s="17">
        <f t="shared" si="16"/>
        <v>90</v>
      </c>
    </row>
    <row r="86" spans="1:17">
      <c r="A86" s="8" t="s">
        <v>128</v>
      </c>
      <c r="B86" s="15">
        <f>'[1]08'!B88</f>
        <v>0</v>
      </c>
      <c r="C86" s="16">
        <f>'[1]08'!C88</f>
        <v>170</v>
      </c>
      <c r="D86" s="16">
        <f>'[1]08'!D88</f>
        <v>0</v>
      </c>
      <c r="E86" s="16">
        <f>'[1]08'!E88</f>
        <v>0</v>
      </c>
      <c r="F86" s="15">
        <f t="shared" si="17"/>
        <v>170</v>
      </c>
      <c r="G86" s="15">
        <f>'[1]08'!H88</f>
        <v>0</v>
      </c>
      <c r="H86" s="16">
        <f>'[1]08'!I88</f>
        <v>90</v>
      </c>
      <c r="I86" s="16">
        <f>'[1]08'!J88</f>
        <v>0</v>
      </c>
      <c r="J86" s="16">
        <f>'[1]08'!K88</f>
        <v>0</v>
      </c>
      <c r="K86" s="15">
        <f t="shared" si="15"/>
        <v>90</v>
      </c>
      <c r="L86" s="18">
        <f>frq!C86</f>
        <v>1</v>
      </c>
      <c r="M86" s="16">
        <f t="shared" si="11"/>
        <v>0</v>
      </c>
      <c r="N86" s="16">
        <f t="shared" si="12"/>
        <v>90</v>
      </c>
      <c r="O86" s="16">
        <f t="shared" si="13"/>
        <v>0</v>
      </c>
      <c r="P86" s="16">
        <f t="shared" si="14"/>
        <v>0</v>
      </c>
      <c r="Q86" s="17">
        <f t="shared" si="16"/>
        <v>90</v>
      </c>
    </row>
    <row r="87" spans="1:17">
      <c r="A87" s="8" t="s">
        <v>129</v>
      </c>
      <c r="B87" s="15">
        <f>'[1]08'!B89</f>
        <v>0</v>
      </c>
      <c r="C87" s="16">
        <f>'[1]08'!C89</f>
        <v>170</v>
      </c>
      <c r="D87" s="16">
        <f>'[1]08'!D89</f>
        <v>0</v>
      </c>
      <c r="E87" s="16">
        <f>'[1]08'!E89</f>
        <v>0</v>
      </c>
      <c r="F87" s="15">
        <f t="shared" si="17"/>
        <v>170</v>
      </c>
      <c r="G87" s="15">
        <f>'[1]08'!H89</f>
        <v>0</v>
      </c>
      <c r="H87" s="16">
        <f>'[1]08'!I89</f>
        <v>90</v>
      </c>
      <c r="I87" s="16">
        <f>'[1]08'!J89</f>
        <v>0</v>
      </c>
      <c r="J87" s="16">
        <f>'[1]08'!K89</f>
        <v>0</v>
      </c>
      <c r="K87" s="15">
        <f t="shared" si="15"/>
        <v>90</v>
      </c>
      <c r="L87" s="18">
        <f>frq!C87</f>
        <v>1</v>
      </c>
      <c r="M87" s="16">
        <f t="shared" si="11"/>
        <v>0</v>
      </c>
      <c r="N87" s="16">
        <f t="shared" si="12"/>
        <v>90</v>
      </c>
      <c r="O87" s="16">
        <f t="shared" si="13"/>
        <v>0</v>
      </c>
      <c r="P87" s="16">
        <f t="shared" si="14"/>
        <v>0</v>
      </c>
      <c r="Q87" s="17">
        <f t="shared" si="16"/>
        <v>90</v>
      </c>
    </row>
    <row r="88" spans="1:17">
      <c r="A88" s="8" t="s">
        <v>130</v>
      </c>
      <c r="B88" s="15">
        <f>'[1]08'!B90</f>
        <v>0</v>
      </c>
      <c r="C88" s="16">
        <f>'[1]08'!C90</f>
        <v>170</v>
      </c>
      <c r="D88" s="16">
        <f>'[1]08'!D90</f>
        <v>0</v>
      </c>
      <c r="E88" s="16">
        <f>'[1]08'!E90</f>
        <v>0</v>
      </c>
      <c r="F88" s="15">
        <f t="shared" si="17"/>
        <v>170</v>
      </c>
      <c r="G88" s="15">
        <f>'[1]08'!H90</f>
        <v>0</v>
      </c>
      <c r="H88" s="16">
        <f>'[1]08'!I90</f>
        <v>90</v>
      </c>
      <c r="I88" s="16">
        <f>'[1]08'!J90</f>
        <v>0</v>
      </c>
      <c r="J88" s="16">
        <f>'[1]08'!K90</f>
        <v>0</v>
      </c>
      <c r="K88" s="15">
        <f t="shared" si="15"/>
        <v>90</v>
      </c>
      <c r="L88" s="18">
        <f>frq!C88</f>
        <v>1</v>
      </c>
      <c r="M88" s="16">
        <f t="shared" si="11"/>
        <v>0</v>
      </c>
      <c r="N88" s="16">
        <f t="shared" si="12"/>
        <v>90</v>
      </c>
      <c r="O88" s="16">
        <f t="shared" si="13"/>
        <v>0</v>
      </c>
      <c r="P88" s="16">
        <f t="shared" si="14"/>
        <v>0</v>
      </c>
      <c r="Q88" s="17">
        <f t="shared" si="16"/>
        <v>90</v>
      </c>
    </row>
    <row r="89" spans="1:17">
      <c r="A89" s="8" t="s">
        <v>131</v>
      </c>
      <c r="B89" s="15">
        <f>'[1]08'!B91</f>
        <v>0</v>
      </c>
      <c r="C89" s="16">
        <f>'[1]08'!C91</f>
        <v>170</v>
      </c>
      <c r="D89" s="16">
        <f>'[1]08'!D91</f>
        <v>0</v>
      </c>
      <c r="E89" s="16">
        <f>'[1]08'!E91</f>
        <v>0</v>
      </c>
      <c r="F89" s="15">
        <f t="shared" si="17"/>
        <v>170</v>
      </c>
      <c r="G89" s="15">
        <f>'[1]08'!H91</f>
        <v>0</v>
      </c>
      <c r="H89" s="16">
        <f>'[1]08'!I91</f>
        <v>90</v>
      </c>
      <c r="I89" s="16">
        <f>'[1]08'!J91</f>
        <v>0</v>
      </c>
      <c r="J89" s="16">
        <f>'[1]08'!K91</f>
        <v>0</v>
      </c>
      <c r="K89" s="15">
        <f t="shared" si="15"/>
        <v>90</v>
      </c>
      <c r="L89" s="18">
        <f>frq!C89</f>
        <v>1</v>
      </c>
      <c r="M89" s="16">
        <f t="shared" si="11"/>
        <v>0</v>
      </c>
      <c r="N89" s="16">
        <f t="shared" si="12"/>
        <v>90</v>
      </c>
      <c r="O89" s="16">
        <f t="shared" si="13"/>
        <v>0</v>
      </c>
      <c r="P89" s="16">
        <f t="shared" si="14"/>
        <v>0</v>
      </c>
      <c r="Q89" s="17">
        <f t="shared" si="16"/>
        <v>90</v>
      </c>
    </row>
    <row r="90" spans="1:17">
      <c r="A90" s="8" t="s">
        <v>132</v>
      </c>
      <c r="B90" s="15">
        <f>'[1]08'!B92</f>
        <v>0</v>
      </c>
      <c r="C90" s="16">
        <f>'[1]08'!C92</f>
        <v>170</v>
      </c>
      <c r="D90" s="16">
        <f>'[1]08'!D92</f>
        <v>0</v>
      </c>
      <c r="E90" s="16">
        <f>'[1]08'!E92</f>
        <v>0</v>
      </c>
      <c r="F90" s="15">
        <f t="shared" si="17"/>
        <v>170</v>
      </c>
      <c r="G90" s="15">
        <f>'[1]08'!H92</f>
        <v>0</v>
      </c>
      <c r="H90" s="16">
        <f>'[1]08'!I92</f>
        <v>90</v>
      </c>
      <c r="I90" s="16">
        <f>'[1]08'!J92</f>
        <v>0</v>
      </c>
      <c r="J90" s="16">
        <f>'[1]08'!K92</f>
        <v>0</v>
      </c>
      <c r="K90" s="15">
        <f t="shared" si="15"/>
        <v>90</v>
      </c>
      <c r="L90" s="18">
        <f>frq!C90</f>
        <v>1</v>
      </c>
      <c r="M90" s="16">
        <f t="shared" si="11"/>
        <v>0</v>
      </c>
      <c r="N90" s="16">
        <f t="shared" si="12"/>
        <v>90</v>
      </c>
      <c r="O90" s="16">
        <f t="shared" si="13"/>
        <v>0</v>
      </c>
      <c r="P90" s="16">
        <f t="shared" si="14"/>
        <v>0</v>
      </c>
      <c r="Q90" s="17">
        <f t="shared" si="16"/>
        <v>90</v>
      </c>
    </row>
    <row r="91" spans="1:17">
      <c r="A91" s="8" t="s">
        <v>133</v>
      </c>
      <c r="B91" s="15">
        <f>'[1]08'!B93</f>
        <v>270</v>
      </c>
      <c r="C91" s="16">
        <f>'[1]08'!C93</f>
        <v>0</v>
      </c>
      <c r="D91" s="16">
        <f>'[1]08'!D93</f>
        <v>20</v>
      </c>
      <c r="E91" s="16">
        <f>'[1]08'!E93</f>
        <v>0</v>
      </c>
      <c r="F91" s="15">
        <f t="shared" si="17"/>
        <v>290</v>
      </c>
      <c r="G91" s="15">
        <f>'[1]08'!H93</f>
        <v>145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145</v>
      </c>
      <c r="L91" s="18">
        <f>frq!C91</f>
        <v>1</v>
      </c>
      <c r="M91" s="16">
        <f t="shared" si="11"/>
        <v>145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'[1]08'!B94</f>
        <v>270</v>
      </c>
      <c r="C92" s="16">
        <f>'[1]08'!C94</f>
        <v>0</v>
      </c>
      <c r="D92" s="16">
        <f>'[1]08'!D94</f>
        <v>20</v>
      </c>
      <c r="E92" s="16">
        <f>'[1]08'!E94</f>
        <v>0</v>
      </c>
      <c r="F92" s="15">
        <f t="shared" si="17"/>
        <v>290</v>
      </c>
      <c r="G92" s="15">
        <f>'[1]08'!H94</f>
        <v>145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145</v>
      </c>
      <c r="L92" s="18">
        <f>frq!C92</f>
        <v>1</v>
      </c>
      <c r="M92" s="16">
        <f t="shared" si="11"/>
        <v>145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'[1]08'!B95</f>
        <v>270</v>
      </c>
      <c r="C93" s="16">
        <f>'[1]08'!C95</f>
        <v>0</v>
      </c>
      <c r="D93" s="16">
        <f>'[1]08'!D95</f>
        <v>20</v>
      </c>
      <c r="E93" s="16">
        <f>'[1]08'!E95</f>
        <v>0</v>
      </c>
      <c r="F93" s="15">
        <f t="shared" si="17"/>
        <v>290</v>
      </c>
      <c r="G93" s="15">
        <f>'[1]08'!H95</f>
        <v>145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145</v>
      </c>
      <c r="L93" s="18">
        <f>frq!C93</f>
        <v>1</v>
      </c>
      <c r="M93" s="16">
        <f t="shared" si="11"/>
        <v>145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'[1]08'!B96</f>
        <v>270</v>
      </c>
      <c r="C94" s="16">
        <f>'[1]08'!C96</f>
        <v>0</v>
      </c>
      <c r="D94" s="16">
        <f>'[1]08'!D96</f>
        <v>20</v>
      </c>
      <c r="E94" s="16">
        <f>'[1]08'!E96</f>
        <v>0</v>
      </c>
      <c r="F94" s="15">
        <f t="shared" si="17"/>
        <v>290</v>
      </c>
      <c r="G94" s="15">
        <f>'[1]08'!H96</f>
        <v>145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145</v>
      </c>
      <c r="L94" s="18">
        <f>frq!C94</f>
        <v>1</v>
      </c>
      <c r="M94" s="16">
        <f t="shared" si="11"/>
        <v>145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'[1]08'!B97</f>
        <v>270</v>
      </c>
      <c r="C95" s="16">
        <f>'[1]08'!C97</f>
        <v>0</v>
      </c>
      <c r="D95" s="16">
        <f>'[1]08'!D97</f>
        <v>20</v>
      </c>
      <c r="E95" s="16">
        <f>'[1]08'!E97</f>
        <v>0</v>
      </c>
      <c r="F95" s="15">
        <f t="shared" si="17"/>
        <v>290</v>
      </c>
      <c r="G95" s="15">
        <f>'[1]08'!H97</f>
        <v>145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145</v>
      </c>
      <c r="L95" s="18">
        <f>frq!C95</f>
        <v>1</v>
      </c>
      <c r="M95" s="16">
        <f t="shared" si="11"/>
        <v>145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'[1]08'!B98</f>
        <v>270</v>
      </c>
      <c r="C96" s="16">
        <f>'[1]08'!C98</f>
        <v>0</v>
      </c>
      <c r="D96" s="16">
        <f>'[1]08'!D98</f>
        <v>20</v>
      </c>
      <c r="E96" s="16">
        <f>'[1]08'!E98</f>
        <v>0</v>
      </c>
      <c r="F96" s="15">
        <f t="shared" si="17"/>
        <v>290</v>
      </c>
      <c r="G96" s="15">
        <f>'[1]08'!H98</f>
        <v>145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145</v>
      </c>
      <c r="L96" s="18">
        <f>frq!C96</f>
        <v>1</v>
      </c>
      <c r="M96" s="16">
        <f t="shared" si="11"/>
        <v>145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'[1]08'!B99</f>
        <v>270</v>
      </c>
      <c r="C97" s="16">
        <f>'[1]08'!C99</f>
        <v>0</v>
      </c>
      <c r="D97" s="16">
        <f>'[1]08'!D99</f>
        <v>20</v>
      </c>
      <c r="E97" s="16">
        <f>'[1]08'!E99</f>
        <v>0</v>
      </c>
      <c r="F97" s="15">
        <f t="shared" si="17"/>
        <v>290</v>
      </c>
      <c r="G97" s="15">
        <f>'[1]08'!H99</f>
        <v>145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145</v>
      </c>
      <c r="L97" s="18">
        <f>frq!C97</f>
        <v>1</v>
      </c>
      <c r="M97" s="16">
        <f t="shared" si="11"/>
        <v>145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'[1]08'!B100</f>
        <v>270</v>
      </c>
      <c r="C98" s="16">
        <f>'[1]08'!C100</f>
        <v>0</v>
      </c>
      <c r="D98" s="16">
        <f>'[1]08'!D100</f>
        <v>20</v>
      </c>
      <c r="E98" s="16">
        <f>'[1]08'!E100</f>
        <v>0</v>
      </c>
      <c r="F98" s="15">
        <f t="shared" si="17"/>
        <v>290</v>
      </c>
      <c r="G98" s="15">
        <f>'[1]08'!H100</f>
        <v>145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145</v>
      </c>
      <c r="L98" s="18">
        <f>frq!C98</f>
        <v>1</v>
      </c>
      <c r="M98" s="16">
        <f t="shared" si="11"/>
        <v>145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145</v>
      </c>
    </row>
    <row r="99" spans="1:17">
      <c r="A99" s="8" t="s">
        <v>171</v>
      </c>
      <c r="B99" s="15">
        <f t="shared" ref="B99:Q99" si="18">SUM(B3:B98)/4000</f>
        <v>5.94</v>
      </c>
      <c r="C99" s="15">
        <f t="shared" si="18"/>
        <v>0.34</v>
      </c>
      <c r="D99" s="15">
        <f t="shared" si="18"/>
        <v>0.44</v>
      </c>
      <c r="E99" s="15">
        <f t="shared" si="18"/>
        <v>0</v>
      </c>
      <c r="F99" s="15">
        <f t="shared" si="18"/>
        <v>6.72</v>
      </c>
      <c r="G99" s="15">
        <f t="shared" si="18"/>
        <v>3.2425000000000002</v>
      </c>
      <c r="H99" s="15">
        <f t="shared" si="18"/>
        <v>0.18</v>
      </c>
      <c r="I99" s="15">
        <f t="shared" si="18"/>
        <v>0</v>
      </c>
      <c r="J99" s="15">
        <f t="shared" si="18"/>
        <v>0</v>
      </c>
      <c r="K99" s="15">
        <f t="shared" si="18"/>
        <v>3.4224999999999999</v>
      </c>
      <c r="L99" s="15">
        <f t="shared" si="18"/>
        <v>2.4E-2</v>
      </c>
      <c r="M99" s="15">
        <f t="shared" si="18"/>
        <v>3.2425000000000002</v>
      </c>
      <c r="N99" s="15">
        <f t="shared" si="18"/>
        <v>0.18</v>
      </c>
      <c r="O99" s="15">
        <f t="shared" si="18"/>
        <v>0</v>
      </c>
      <c r="P99" s="15">
        <f t="shared" si="18"/>
        <v>0</v>
      </c>
      <c r="Q99" s="15">
        <f t="shared" si="18"/>
        <v>3.4224999999999999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45420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'[2]08'!B5</f>
        <v>70</v>
      </c>
      <c r="C3" s="200">
        <f>'[2]08'!C5</f>
        <v>20</v>
      </c>
      <c r="D3" s="200">
        <f>'[2]08'!D5</f>
        <v>0</v>
      </c>
      <c r="E3" s="200">
        <f>'[2]08'!E5</f>
        <v>0</v>
      </c>
      <c r="F3" s="15">
        <f>SUM(B3:E3)</f>
        <v>90</v>
      </c>
      <c r="G3" s="199">
        <f>'[2]08'!H5</f>
        <v>37</v>
      </c>
      <c r="H3" s="200">
        <f>'[2]08'!I5</f>
        <v>0</v>
      </c>
      <c r="I3" s="200">
        <f>'[2]08'!J5</f>
        <v>0</v>
      </c>
      <c r="J3" s="200">
        <f>'[2]08'!K5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9">
        <f>'[2]08'!B6</f>
        <v>70</v>
      </c>
      <c r="C4" s="200">
        <f>'[2]08'!C6</f>
        <v>20</v>
      </c>
      <c r="D4" s="200">
        <f>'[2]08'!D6</f>
        <v>0</v>
      </c>
      <c r="E4" s="200">
        <f>'[2]08'!E6</f>
        <v>0</v>
      </c>
      <c r="F4" s="15">
        <f>SUM(B4:E4)</f>
        <v>90</v>
      </c>
      <c r="G4" s="199">
        <f>'[2]08'!H6</f>
        <v>37</v>
      </c>
      <c r="H4" s="200">
        <f>'[2]08'!I6</f>
        <v>0</v>
      </c>
      <c r="I4" s="200">
        <f>'[2]08'!J6</f>
        <v>0</v>
      </c>
      <c r="J4" s="200">
        <f>'[2]08'!K6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9">
        <f>'[2]08'!B7</f>
        <v>70</v>
      </c>
      <c r="C5" s="200">
        <f>'[2]08'!C7</f>
        <v>20</v>
      </c>
      <c r="D5" s="200">
        <f>'[2]08'!D7</f>
        <v>0</v>
      </c>
      <c r="E5" s="200">
        <f>'[2]08'!E7</f>
        <v>0</v>
      </c>
      <c r="F5" s="15">
        <f t="shared" ref="F5:F68" si="6">SUM(B5:E5)</f>
        <v>90</v>
      </c>
      <c r="G5" s="199">
        <f>'[2]08'!H7</f>
        <v>37</v>
      </c>
      <c r="H5" s="200">
        <f>'[2]08'!I7</f>
        <v>0</v>
      </c>
      <c r="I5" s="200">
        <f>'[2]08'!J7</f>
        <v>0</v>
      </c>
      <c r="J5" s="200">
        <f>'[2]08'!K7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9">
        <f>'[2]08'!B8</f>
        <v>70</v>
      </c>
      <c r="C6" s="200">
        <f>'[2]08'!C8</f>
        <v>20</v>
      </c>
      <c r="D6" s="200">
        <f>'[2]08'!D8</f>
        <v>0</v>
      </c>
      <c r="E6" s="200">
        <f>'[2]08'!E8</f>
        <v>0</v>
      </c>
      <c r="F6" s="15">
        <f t="shared" si="6"/>
        <v>90</v>
      </c>
      <c r="G6" s="199">
        <f>'[2]08'!H8</f>
        <v>37</v>
      </c>
      <c r="H6" s="200">
        <f>'[2]08'!I8</f>
        <v>0</v>
      </c>
      <c r="I6" s="200">
        <f>'[2]08'!J8</f>
        <v>0</v>
      </c>
      <c r="J6" s="200">
        <f>'[2]08'!K8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9">
        <f>'[2]08'!B9</f>
        <v>70</v>
      </c>
      <c r="C7" s="200">
        <f>'[2]08'!C9</f>
        <v>20</v>
      </c>
      <c r="D7" s="200">
        <f>'[2]08'!D9</f>
        <v>0</v>
      </c>
      <c r="E7" s="200">
        <f>'[2]08'!E9</f>
        <v>0</v>
      </c>
      <c r="F7" s="15">
        <f t="shared" si="6"/>
        <v>90</v>
      </c>
      <c r="G7" s="199">
        <f>'[2]08'!H9</f>
        <v>37</v>
      </c>
      <c r="H7" s="200">
        <f>'[2]08'!I9</f>
        <v>0</v>
      </c>
      <c r="I7" s="200">
        <f>'[2]08'!J9</f>
        <v>0</v>
      </c>
      <c r="J7" s="200">
        <f>'[2]08'!K9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9">
        <f>'[2]08'!B10</f>
        <v>70</v>
      </c>
      <c r="C8" s="200">
        <f>'[2]08'!C10</f>
        <v>20</v>
      </c>
      <c r="D8" s="200">
        <f>'[2]08'!D10</f>
        <v>0</v>
      </c>
      <c r="E8" s="200">
        <f>'[2]08'!E10</f>
        <v>0</v>
      </c>
      <c r="F8" s="15">
        <f t="shared" si="6"/>
        <v>90</v>
      </c>
      <c r="G8" s="199">
        <f>'[2]08'!H10</f>
        <v>37</v>
      </c>
      <c r="H8" s="200">
        <f>'[2]08'!I10</f>
        <v>0</v>
      </c>
      <c r="I8" s="200">
        <f>'[2]08'!J10</f>
        <v>0</v>
      </c>
      <c r="J8" s="200">
        <f>'[2]08'!K10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9">
        <f>'[2]08'!B11</f>
        <v>70</v>
      </c>
      <c r="C9" s="200">
        <f>'[2]08'!C11</f>
        <v>20</v>
      </c>
      <c r="D9" s="200">
        <f>'[2]08'!D11</f>
        <v>0</v>
      </c>
      <c r="E9" s="200">
        <f>'[2]08'!E11</f>
        <v>0</v>
      </c>
      <c r="F9" s="15">
        <f t="shared" si="6"/>
        <v>90</v>
      </c>
      <c r="G9" s="199">
        <f>'[2]08'!H11</f>
        <v>36</v>
      </c>
      <c r="H9" s="200">
        <f>'[2]08'!I11</f>
        <v>0</v>
      </c>
      <c r="I9" s="200">
        <f>'[2]08'!J11</f>
        <v>0</v>
      </c>
      <c r="J9" s="200">
        <f>'[2]08'!K11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9">
        <f>'[2]08'!B12</f>
        <v>70</v>
      </c>
      <c r="C10" s="200">
        <f>'[2]08'!C12</f>
        <v>20</v>
      </c>
      <c r="D10" s="200">
        <f>'[2]08'!D12</f>
        <v>0</v>
      </c>
      <c r="E10" s="200">
        <f>'[2]08'!E12</f>
        <v>0</v>
      </c>
      <c r="F10" s="15">
        <f t="shared" si="6"/>
        <v>90</v>
      </c>
      <c r="G10" s="199">
        <f>'[2]08'!H12</f>
        <v>36</v>
      </c>
      <c r="H10" s="200">
        <f>'[2]08'!I12</f>
        <v>0</v>
      </c>
      <c r="I10" s="200">
        <f>'[2]08'!J12</f>
        <v>0</v>
      </c>
      <c r="J10" s="200">
        <f>'[2]08'!K12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9">
        <f>'[2]08'!B13</f>
        <v>70</v>
      </c>
      <c r="C11" s="200">
        <f>'[2]08'!C13</f>
        <v>20</v>
      </c>
      <c r="D11" s="200">
        <f>'[2]08'!D13</f>
        <v>0</v>
      </c>
      <c r="E11" s="200">
        <f>'[2]08'!E13</f>
        <v>0</v>
      </c>
      <c r="F11" s="15">
        <f t="shared" si="6"/>
        <v>90</v>
      </c>
      <c r="G11" s="199">
        <f>'[2]08'!H13</f>
        <v>36</v>
      </c>
      <c r="H11" s="200">
        <f>'[2]08'!I13</f>
        <v>0</v>
      </c>
      <c r="I11" s="200">
        <f>'[2]08'!J13</f>
        <v>0</v>
      </c>
      <c r="J11" s="200">
        <f>'[2]08'!K13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9">
        <f>'[2]08'!B14</f>
        <v>70</v>
      </c>
      <c r="C12" s="200">
        <f>'[2]08'!C14</f>
        <v>20</v>
      </c>
      <c r="D12" s="200">
        <f>'[2]08'!D14</f>
        <v>0</v>
      </c>
      <c r="E12" s="200">
        <f>'[2]08'!E14</f>
        <v>0</v>
      </c>
      <c r="F12" s="15">
        <f t="shared" si="6"/>
        <v>90</v>
      </c>
      <c r="G12" s="199">
        <f>'[2]08'!H14</f>
        <v>35</v>
      </c>
      <c r="H12" s="200">
        <f>'[2]08'!I14</f>
        <v>0</v>
      </c>
      <c r="I12" s="200">
        <f>'[2]08'!J14</f>
        <v>0</v>
      </c>
      <c r="J12" s="200">
        <f>'[2]08'!K14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9">
        <f>'[2]08'!B15</f>
        <v>70</v>
      </c>
      <c r="C13" s="200">
        <f>'[2]08'!C15</f>
        <v>20</v>
      </c>
      <c r="D13" s="200">
        <f>'[2]08'!D15</f>
        <v>0</v>
      </c>
      <c r="E13" s="200">
        <f>'[2]08'!E15</f>
        <v>0</v>
      </c>
      <c r="F13" s="15">
        <f t="shared" si="6"/>
        <v>90</v>
      </c>
      <c r="G13" s="199">
        <f>'[2]08'!H15</f>
        <v>35</v>
      </c>
      <c r="H13" s="200">
        <f>'[2]08'!I15</f>
        <v>0</v>
      </c>
      <c r="I13" s="200">
        <f>'[2]08'!J15</f>
        <v>0</v>
      </c>
      <c r="J13" s="200">
        <f>'[2]08'!K15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9">
        <f>'[2]08'!B16</f>
        <v>70</v>
      </c>
      <c r="C14" s="200">
        <f>'[2]08'!C16</f>
        <v>20</v>
      </c>
      <c r="D14" s="200">
        <f>'[2]08'!D16</f>
        <v>0</v>
      </c>
      <c r="E14" s="200">
        <f>'[2]08'!E16</f>
        <v>0</v>
      </c>
      <c r="F14" s="15">
        <f t="shared" si="6"/>
        <v>90</v>
      </c>
      <c r="G14" s="199">
        <f>'[2]08'!H16</f>
        <v>35</v>
      </c>
      <c r="H14" s="200">
        <f>'[2]08'!I16</f>
        <v>0</v>
      </c>
      <c r="I14" s="200">
        <f>'[2]08'!J16</f>
        <v>0</v>
      </c>
      <c r="J14" s="200">
        <f>'[2]08'!K16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9">
        <f>'[2]08'!B17</f>
        <v>70</v>
      </c>
      <c r="C15" s="200">
        <f>'[2]08'!C17</f>
        <v>20</v>
      </c>
      <c r="D15" s="200">
        <f>'[2]08'!D17</f>
        <v>0</v>
      </c>
      <c r="E15" s="200">
        <f>'[2]08'!E17</f>
        <v>0</v>
      </c>
      <c r="F15" s="15">
        <f t="shared" si="6"/>
        <v>90</v>
      </c>
      <c r="G15" s="199">
        <f>'[2]08'!H17</f>
        <v>34</v>
      </c>
      <c r="H15" s="200">
        <f>'[2]08'!I17</f>
        <v>0</v>
      </c>
      <c r="I15" s="200">
        <f>'[2]08'!J17</f>
        <v>0</v>
      </c>
      <c r="J15" s="200">
        <f>'[2]08'!K17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9">
        <f>'[2]08'!B18</f>
        <v>70</v>
      </c>
      <c r="C16" s="200">
        <f>'[2]08'!C18</f>
        <v>20</v>
      </c>
      <c r="D16" s="200">
        <f>'[2]08'!D18</f>
        <v>0</v>
      </c>
      <c r="E16" s="200">
        <f>'[2]08'!E18</f>
        <v>0</v>
      </c>
      <c r="F16" s="15">
        <f t="shared" si="6"/>
        <v>90</v>
      </c>
      <c r="G16" s="199">
        <f>'[2]08'!H18</f>
        <v>34</v>
      </c>
      <c r="H16" s="200">
        <f>'[2]08'!I18</f>
        <v>0</v>
      </c>
      <c r="I16" s="200">
        <f>'[2]08'!J18</f>
        <v>0</v>
      </c>
      <c r="J16" s="200">
        <f>'[2]08'!K18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9">
        <f>'[2]08'!B19</f>
        <v>70</v>
      </c>
      <c r="C17" s="200">
        <f>'[2]08'!C19</f>
        <v>20</v>
      </c>
      <c r="D17" s="200">
        <f>'[2]08'!D19</f>
        <v>0</v>
      </c>
      <c r="E17" s="200">
        <f>'[2]08'!E19</f>
        <v>0</v>
      </c>
      <c r="F17" s="15">
        <f t="shared" si="6"/>
        <v>90</v>
      </c>
      <c r="G17" s="199">
        <f>'[2]08'!H19</f>
        <v>34</v>
      </c>
      <c r="H17" s="200">
        <f>'[2]08'!I19</f>
        <v>0</v>
      </c>
      <c r="I17" s="200">
        <f>'[2]08'!J19</f>
        <v>0</v>
      </c>
      <c r="J17" s="200">
        <f>'[2]08'!K19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9">
        <f>'[2]08'!B20</f>
        <v>70</v>
      </c>
      <c r="C18" s="200">
        <f>'[2]08'!C20</f>
        <v>20</v>
      </c>
      <c r="D18" s="200">
        <f>'[2]08'!D20</f>
        <v>0</v>
      </c>
      <c r="E18" s="200">
        <f>'[2]08'!E20</f>
        <v>0</v>
      </c>
      <c r="F18" s="15">
        <f t="shared" si="6"/>
        <v>90</v>
      </c>
      <c r="G18" s="199">
        <f>'[2]08'!H20</f>
        <v>34</v>
      </c>
      <c r="H18" s="200">
        <f>'[2]08'!I20</f>
        <v>0</v>
      </c>
      <c r="I18" s="200">
        <f>'[2]08'!J20</f>
        <v>0</v>
      </c>
      <c r="J18" s="200">
        <f>'[2]08'!K20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9">
        <f>'[2]08'!B21</f>
        <v>70</v>
      </c>
      <c r="C19" s="200">
        <f>'[2]08'!C21</f>
        <v>20</v>
      </c>
      <c r="D19" s="200">
        <f>'[2]08'!D21</f>
        <v>0</v>
      </c>
      <c r="E19" s="200">
        <f>'[2]08'!E21</f>
        <v>0</v>
      </c>
      <c r="F19" s="15">
        <f t="shared" si="6"/>
        <v>90</v>
      </c>
      <c r="G19" s="199">
        <f>'[2]08'!H21</f>
        <v>34</v>
      </c>
      <c r="H19" s="200">
        <f>'[2]08'!I21</f>
        <v>0</v>
      </c>
      <c r="I19" s="200">
        <f>'[2]08'!J21</f>
        <v>0</v>
      </c>
      <c r="J19" s="200">
        <f>'[2]08'!K21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9">
        <f>'[2]08'!B22</f>
        <v>70</v>
      </c>
      <c r="C20" s="200">
        <f>'[2]08'!C22</f>
        <v>20</v>
      </c>
      <c r="D20" s="200">
        <f>'[2]08'!D22</f>
        <v>0</v>
      </c>
      <c r="E20" s="200">
        <f>'[2]08'!E22</f>
        <v>0</v>
      </c>
      <c r="F20" s="15">
        <f t="shared" si="6"/>
        <v>90</v>
      </c>
      <c r="G20" s="199">
        <f>'[2]08'!H22</f>
        <v>34</v>
      </c>
      <c r="H20" s="200">
        <f>'[2]08'!I22</f>
        <v>0</v>
      </c>
      <c r="I20" s="200">
        <f>'[2]08'!J22</f>
        <v>0</v>
      </c>
      <c r="J20" s="200">
        <f>'[2]08'!K22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9">
        <f>'[2]08'!B23</f>
        <v>70</v>
      </c>
      <c r="C21" s="200">
        <f>'[2]08'!C23</f>
        <v>20</v>
      </c>
      <c r="D21" s="200">
        <f>'[2]08'!D23</f>
        <v>0</v>
      </c>
      <c r="E21" s="200">
        <f>'[2]08'!E23</f>
        <v>0</v>
      </c>
      <c r="F21" s="15">
        <f t="shared" si="6"/>
        <v>90</v>
      </c>
      <c r="G21" s="199">
        <f>'[2]08'!H23</f>
        <v>34</v>
      </c>
      <c r="H21" s="200">
        <f>'[2]08'!I23</f>
        <v>0</v>
      </c>
      <c r="I21" s="200">
        <f>'[2]08'!J23</f>
        <v>0</v>
      </c>
      <c r="J21" s="200">
        <f>'[2]08'!K23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9">
        <f>'[2]08'!B24</f>
        <v>70</v>
      </c>
      <c r="C22" s="200">
        <f>'[2]08'!C24</f>
        <v>20</v>
      </c>
      <c r="D22" s="200">
        <f>'[2]08'!D24</f>
        <v>0</v>
      </c>
      <c r="E22" s="200">
        <f>'[2]08'!E24</f>
        <v>0</v>
      </c>
      <c r="F22" s="15">
        <f t="shared" si="6"/>
        <v>90</v>
      </c>
      <c r="G22" s="199">
        <f>'[2]08'!H24</f>
        <v>34</v>
      </c>
      <c r="H22" s="200">
        <f>'[2]08'!I24</f>
        <v>0</v>
      </c>
      <c r="I22" s="200">
        <f>'[2]08'!J24</f>
        <v>0</v>
      </c>
      <c r="J22" s="200">
        <f>'[2]08'!K24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9">
        <f>'[2]08'!B25</f>
        <v>70</v>
      </c>
      <c r="C23" s="200">
        <f>'[2]08'!C25</f>
        <v>20</v>
      </c>
      <c r="D23" s="200">
        <f>'[2]08'!D25</f>
        <v>0</v>
      </c>
      <c r="E23" s="200">
        <f>'[2]08'!E25</f>
        <v>0</v>
      </c>
      <c r="F23" s="15">
        <f t="shared" si="6"/>
        <v>90</v>
      </c>
      <c r="G23" s="199">
        <f>'[2]08'!H25</f>
        <v>34</v>
      </c>
      <c r="H23" s="200">
        <f>'[2]08'!I25</f>
        <v>0</v>
      </c>
      <c r="I23" s="200">
        <f>'[2]08'!J25</f>
        <v>0</v>
      </c>
      <c r="J23" s="200">
        <f>'[2]08'!K25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9">
        <f>'[2]08'!B26</f>
        <v>70</v>
      </c>
      <c r="C24" s="200">
        <f>'[2]08'!C26</f>
        <v>20</v>
      </c>
      <c r="D24" s="200">
        <f>'[2]08'!D26</f>
        <v>0</v>
      </c>
      <c r="E24" s="200">
        <f>'[2]08'!E26</f>
        <v>0</v>
      </c>
      <c r="F24" s="15">
        <f t="shared" si="6"/>
        <v>90</v>
      </c>
      <c r="G24" s="199">
        <f>'[2]08'!H26</f>
        <v>34</v>
      </c>
      <c r="H24" s="200">
        <f>'[2]08'!I26</f>
        <v>0</v>
      </c>
      <c r="I24" s="200">
        <f>'[2]08'!J26</f>
        <v>0</v>
      </c>
      <c r="J24" s="200">
        <f>'[2]08'!K26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9">
        <f>'[2]08'!B27</f>
        <v>70</v>
      </c>
      <c r="C25" s="200">
        <f>'[2]08'!C27</f>
        <v>20</v>
      </c>
      <c r="D25" s="200">
        <f>'[2]08'!D27</f>
        <v>0</v>
      </c>
      <c r="E25" s="200">
        <f>'[2]08'!E27</f>
        <v>0</v>
      </c>
      <c r="F25" s="15">
        <f t="shared" si="6"/>
        <v>90</v>
      </c>
      <c r="G25" s="199">
        <f>'[2]08'!H27</f>
        <v>34</v>
      </c>
      <c r="H25" s="200">
        <f>'[2]08'!I27</f>
        <v>0</v>
      </c>
      <c r="I25" s="200">
        <f>'[2]08'!J27</f>
        <v>0</v>
      </c>
      <c r="J25" s="200">
        <f>'[2]08'!K27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9">
        <f>'[2]08'!B28</f>
        <v>70</v>
      </c>
      <c r="C26" s="200">
        <f>'[2]08'!C28</f>
        <v>20</v>
      </c>
      <c r="D26" s="200">
        <f>'[2]08'!D28</f>
        <v>0</v>
      </c>
      <c r="E26" s="200">
        <f>'[2]08'!E28</f>
        <v>0</v>
      </c>
      <c r="F26" s="15">
        <f t="shared" si="6"/>
        <v>90</v>
      </c>
      <c r="G26" s="199">
        <f>'[2]08'!H28</f>
        <v>34</v>
      </c>
      <c r="H26" s="200">
        <f>'[2]08'!I28</f>
        <v>0</v>
      </c>
      <c r="I26" s="200">
        <f>'[2]08'!J28</f>
        <v>0</v>
      </c>
      <c r="J26" s="200">
        <f>'[2]08'!K28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9">
        <f>'[2]08'!B29</f>
        <v>70</v>
      </c>
      <c r="C27" s="200">
        <f>'[2]08'!C29</f>
        <v>20</v>
      </c>
      <c r="D27" s="200">
        <f>'[2]08'!D29</f>
        <v>0</v>
      </c>
      <c r="E27" s="200">
        <f>'[2]08'!E29</f>
        <v>0</v>
      </c>
      <c r="F27" s="15">
        <f t="shared" si="6"/>
        <v>90</v>
      </c>
      <c r="G27" s="199">
        <f>'[2]08'!H29</f>
        <v>35</v>
      </c>
      <c r="H27" s="200">
        <f>'[2]08'!I29</f>
        <v>0</v>
      </c>
      <c r="I27" s="200">
        <f>'[2]08'!J29</f>
        <v>0</v>
      </c>
      <c r="J27" s="200">
        <f>'[2]08'!K29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9">
        <f>'[2]08'!B30</f>
        <v>70</v>
      </c>
      <c r="C28" s="200">
        <f>'[2]08'!C30</f>
        <v>20</v>
      </c>
      <c r="D28" s="200">
        <f>'[2]08'!D30</f>
        <v>0</v>
      </c>
      <c r="E28" s="200">
        <f>'[2]08'!E30</f>
        <v>0</v>
      </c>
      <c r="F28" s="15">
        <f t="shared" si="6"/>
        <v>90</v>
      </c>
      <c r="G28" s="199">
        <f>'[2]08'!H30</f>
        <v>35</v>
      </c>
      <c r="H28" s="200">
        <f>'[2]08'!I30</f>
        <v>0</v>
      </c>
      <c r="I28" s="200">
        <f>'[2]08'!J30</f>
        <v>0</v>
      </c>
      <c r="J28" s="200">
        <f>'[2]08'!K30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9">
        <f>'[2]08'!B31</f>
        <v>70</v>
      </c>
      <c r="C29" s="200">
        <f>'[2]08'!C31</f>
        <v>20</v>
      </c>
      <c r="D29" s="200">
        <f>'[2]08'!D31</f>
        <v>0</v>
      </c>
      <c r="E29" s="200">
        <f>'[2]08'!E31</f>
        <v>0</v>
      </c>
      <c r="F29" s="15">
        <f t="shared" si="6"/>
        <v>90</v>
      </c>
      <c r="G29" s="199">
        <f>'[2]08'!H31</f>
        <v>35</v>
      </c>
      <c r="H29" s="200">
        <f>'[2]08'!I31</f>
        <v>0</v>
      </c>
      <c r="I29" s="200">
        <f>'[2]08'!J31</f>
        <v>0</v>
      </c>
      <c r="J29" s="200">
        <f>'[2]08'!K31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9">
        <f>'[2]08'!B32</f>
        <v>70</v>
      </c>
      <c r="C30" s="200">
        <f>'[2]08'!C32</f>
        <v>20</v>
      </c>
      <c r="D30" s="200">
        <f>'[2]08'!D32</f>
        <v>0</v>
      </c>
      <c r="E30" s="200">
        <f>'[2]08'!E32</f>
        <v>0</v>
      </c>
      <c r="F30" s="15">
        <f t="shared" si="6"/>
        <v>90</v>
      </c>
      <c r="G30" s="199">
        <f>'[2]08'!H32</f>
        <v>35</v>
      </c>
      <c r="H30" s="200">
        <f>'[2]08'!I32</f>
        <v>0</v>
      </c>
      <c r="I30" s="200">
        <f>'[2]08'!J32</f>
        <v>0</v>
      </c>
      <c r="J30" s="200">
        <f>'[2]08'!K32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9">
        <f>'[2]08'!B33</f>
        <v>70</v>
      </c>
      <c r="C31" s="200">
        <f>'[2]08'!C33</f>
        <v>20</v>
      </c>
      <c r="D31" s="200">
        <f>'[2]08'!D33</f>
        <v>0</v>
      </c>
      <c r="E31" s="200">
        <f>'[2]08'!E33</f>
        <v>0</v>
      </c>
      <c r="F31" s="15">
        <f t="shared" si="6"/>
        <v>90</v>
      </c>
      <c r="G31" s="199">
        <f>'[2]08'!H33</f>
        <v>36</v>
      </c>
      <c r="H31" s="200">
        <f>'[2]08'!I33</f>
        <v>0</v>
      </c>
      <c r="I31" s="200">
        <f>'[2]08'!J33</f>
        <v>0</v>
      </c>
      <c r="J31" s="200">
        <f>'[2]08'!K33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9">
        <f>'[2]08'!B34</f>
        <v>70</v>
      </c>
      <c r="C32" s="200">
        <f>'[2]08'!C34</f>
        <v>20</v>
      </c>
      <c r="D32" s="200">
        <f>'[2]08'!D34</f>
        <v>0</v>
      </c>
      <c r="E32" s="200">
        <f>'[2]08'!E34</f>
        <v>0</v>
      </c>
      <c r="F32" s="15">
        <f t="shared" si="6"/>
        <v>90</v>
      </c>
      <c r="G32" s="199">
        <f>'[2]08'!H34</f>
        <v>36</v>
      </c>
      <c r="H32" s="200">
        <f>'[2]08'!I34</f>
        <v>0</v>
      </c>
      <c r="I32" s="200">
        <f>'[2]08'!J34</f>
        <v>0</v>
      </c>
      <c r="J32" s="200">
        <f>'[2]08'!K34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9">
        <f>'[2]08'!B35</f>
        <v>70</v>
      </c>
      <c r="C33" s="200">
        <f>'[2]08'!C35</f>
        <v>20</v>
      </c>
      <c r="D33" s="200">
        <f>'[2]08'!D35</f>
        <v>0</v>
      </c>
      <c r="E33" s="200">
        <f>'[2]08'!E35</f>
        <v>0</v>
      </c>
      <c r="F33" s="15">
        <f t="shared" si="6"/>
        <v>90</v>
      </c>
      <c r="G33" s="199">
        <f>'[2]08'!H35</f>
        <v>36</v>
      </c>
      <c r="H33" s="200">
        <f>'[2]08'!I35</f>
        <v>0</v>
      </c>
      <c r="I33" s="200">
        <f>'[2]08'!J35</f>
        <v>0</v>
      </c>
      <c r="J33" s="200">
        <f>'[2]08'!K35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9">
        <f>'[2]08'!B36</f>
        <v>70</v>
      </c>
      <c r="C34" s="200">
        <f>'[2]08'!C36</f>
        <v>20</v>
      </c>
      <c r="D34" s="200">
        <f>'[2]08'!D36</f>
        <v>0</v>
      </c>
      <c r="E34" s="200">
        <f>'[2]08'!E36</f>
        <v>0</v>
      </c>
      <c r="F34" s="15">
        <f t="shared" si="6"/>
        <v>90</v>
      </c>
      <c r="G34" s="199">
        <f>'[2]08'!H36</f>
        <v>36</v>
      </c>
      <c r="H34" s="200">
        <f>'[2]08'!I36</f>
        <v>0</v>
      </c>
      <c r="I34" s="200">
        <f>'[2]08'!J36</f>
        <v>0</v>
      </c>
      <c r="J34" s="200">
        <f>'[2]08'!K36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9">
        <f>'[2]08'!B37</f>
        <v>70</v>
      </c>
      <c r="C35" s="200">
        <f>'[2]08'!C37</f>
        <v>20</v>
      </c>
      <c r="D35" s="200">
        <f>'[2]08'!D37</f>
        <v>0</v>
      </c>
      <c r="E35" s="200">
        <f>'[2]08'!E37</f>
        <v>0</v>
      </c>
      <c r="F35" s="15">
        <f t="shared" si="6"/>
        <v>90</v>
      </c>
      <c r="G35" s="199">
        <f>'[2]08'!H37</f>
        <v>36</v>
      </c>
      <c r="H35" s="200">
        <f>'[2]08'!I37</f>
        <v>0</v>
      </c>
      <c r="I35" s="200">
        <f>'[2]08'!J37</f>
        <v>0</v>
      </c>
      <c r="J35" s="200">
        <f>'[2]08'!K37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9">
        <f>'[2]08'!B38</f>
        <v>70</v>
      </c>
      <c r="C36" s="200">
        <f>'[2]08'!C38</f>
        <v>20</v>
      </c>
      <c r="D36" s="200">
        <f>'[2]08'!D38</f>
        <v>0</v>
      </c>
      <c r="E36" s="200">
        <f>'[2]08'!E38</f>
        <v>0</v>
      </c>
      <c r="F36" s="15">
        <f t="shared" si="6"/>
        <v>90</v>
      </c>
      <c r="G36" s="199">
        <f>'[2]08'!H38</f>
        <v>36</v>
      </c>
      <c r="H36" s="200">
        <f>'[2]08'!I38</f>
        <v>0</v>
      </c>
      <c r="I36" s="200">
        <f>'[2]08'!J38</f>
        <v>0</v>
      </c>
      <c r="J36" s="200">
        <f>'[2]08'!K38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9">
        <f>'[2]08'!B39</f>
        <v>70</v>
      </c>
      <c r="C37" s="200">
        <f>'[2]08'!C39</f>
        <v>20</v>
      </c>
      <c r="D37" s="200">
        <f>'[2]08'!D39</f>
        <v>0</v>
      </c>
      <c r="E37" s="200">
        <f>'[2]08'!E39</f>
        <v>0</v>
      </c>
      <c r="F37" s="15">
        <f t="shared" si="6"/>
        <v>90</v>
      </c>
      <c r="G37" s="199">
        <f>'[2]08'!H39</f>
        <v>36</v>
      </c>
      <c r="H37" s="200">
        <f>'[2]08'!I39</f>
        <v>0</v>
      </c>
      <c r="I37" s="200">
        <f>'[2]08'!J39</f>
        <v>0</v>
      </c>
      <c r="J37" s="200">
        <f>'[2]08'!K39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9">
        <f>'[2]08'!B40</f>
        <v>70</v>
      </c>
      <c r="C38" s="200">
        <f>'[2]08'!C40</f>
        <v>20</v>
      </c>
      <c r="D38" s="200">
        <f>'[2]08'!D40</f>
        <v>0</v>
      </c>
      <c r="E38" s="200">
        <f>'[2]08'!E40</f>
        <v>0</v>
      </c>
      <c r="F38" s="15">
        <f t="shared" si="6"/>
        <v>90</v>
      </c>
      <c r="G38" s="199">
        <f>'[2]08'!H40</f>
        <v>36</v>
      </c>
      <c r="H38" s="200">
        <f>'[2]08'!I40</f>
        <v>0</v>
      </c>
      <c r="I38" s="200">
        <f>'[2]08'!J40</f>
        <v>0</v>
      </c>
      <c r="J38" s="200">
        <f>'[2]08'!K40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9">
        <f>'[2]08'!B41</f>
        <v>70</v>
      </c>
      <c r="C39" s="200">
        <f>'[2]08'!C41</f>
        <v>20</v>
      </c>
      <c r="D39" s="200">
        <f>'[2]08'!D41</f>
        <v>0</v>
      </c>
      <c r="E39" s="200">
        <f>'[2]08'!E41</f>
        <v>0</v>
      </c>
      <c r="F39" s="15">
        <f t="shared" si="6"/>
        <v>90</v>
      </c>
      <c r="G39" s="199">
        <f>'[2]08'!H41</f>
        <v>36</v>
      </c>
      <c r="H39" s="200">
        <f>'[2]08'!I41</f>
        <v>0</v>
      </c>
      <c r="I39" s="200">
        <f>'[2]08'!J41</f>
        <v>0</v>
      </c>
      <c r="J39" s="200">
        <f>'[2]08'!K41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9">
        <f>'[2]08'!B42</f>
        <v>70</v>
      </c>
      <c r="C40" s="200">
        <f>'[2]08'!C42</f>
        <v>20</v>
      </c>
      <c r="D40" s="200">
        <f>'[2]08'!D42</f>
        <v>0</v>
      </c>
      <c r="E40" s="200">
        <f>'[2]08'!E42</f>
        <v>0</v>
      </c>
      <c r="F40" s="15">
        <f t="shared" si="6"/>
        <v>90</v>
      </c>
      <c r="G40" s="199">
        <f>'[2]08'!H42</f>
        <v>36</v>
      </c>
      <c r="H40" s="200">
        <f>'[2]08'!I42</f>
        <v>0</v>
      </c>
      <c r="I40" s="200">
        <f>'[2]08'!J42</f>
        <v>0</v>
      </c>
      <c r="J40" s="200">
        <f>'[2]08'!K42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9">
        <f>'[2]08'!B43</f>
        <v>70</v>
      </c>
      <c r="C41" s="200">
        <f>'[2]08'!C43</f>
        <v>20</v>
      </c>
      <c r="D41" s="200">
        <f>'[2]08'!D43</f>
        <v>0</v>
      </c>
      <c r="E41" s="200">
        <f>'[2]08'!E43</f>
        <v>0</v>
      </c>
      <c r="F41" s="15">
        <f t="shared" si="6"/>
        <v>90</v>
      </c>
      <c r="G41" s="199">
        <f>'[2]08'!H43</f>
        <v>36</v>
      </c>
      <c r="H41" s="200">
        <f>'[2]08'!I43</f>
        <v>0</v>
      </c>
      <c r="I41" s="200">
        <f>'[2]08'!J43</f>
        <v>0</v>
      </c>
      <c r="J41" s="200">
        <f>'[2]08'!K43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9">
        <f>'[2]08'!B44</f>
        <v>70</v>
      </c>
      <c r="C42" s="200">
        <f>'[2]08'!C44</f>
        <v>20</v>
      </c>
      <c r="D42" s="200">
        <f>'[2]08'!D44</f>
        <v>0</v>
      </c>
      <c r="E42" s="200">
        <f>'[2]08'!E44</f>
        <v>0</v>
      </c>
      <c r="F42" s="15">
        <f t="shared" si="6"/>
        <v>90</v>
      </c>
      <c r="G42" s="199">
        <f>'[2]08'!H44</f>
        <v>36</v>
      </c>
      <c r="H42" s="200">
        <f>'[2]08'!I44</f>
        <v>0</v>
      </c>
      <c r="I42" s="200">
        <f>'[2]08'!J44</f>
        <v>0</v>
      </c>
      <c r="J42" s="200">
        <f>'[2]08'!K44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9">
        <f>'[2]08'!B45</f>
        <v>70</v>
      </c>
      <c r="C43" s="200">
        <f>'[2]08'!C45</f>
        <v>20</v>
      </c>
      <c r="D43" s="200">
        <f>'[2]08'!D45</f>
        <v>0</v>
      </c>
      <c r="E43" s="200">
        <f>'[2]08'!E45</f>
        <v>0</v>
      </c>
      <c r="F43" s="15">
        <f t="shared" si="6"/>
        <v>90</v>
      </c>
      <c r="G43" s="199">
        <f>'[2]08'!H45</f>
        <v>35</v>
      </c>
      <c r="H43" s="200">
        <f>'[2]08'!I45</f>
        <v>0</v>
      </c>
      <c r="I43" s="200">
        <f>'[2]08'!J45</f>
        <v>0</v>
      </c>
      <c r="J43" s="200">
        <f>'[2]08'!K45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9">
        <f>'[2]08'!B46</f>
        <v>70</v>
      </c>
      <c r="C44" s="200">
        <f>'[2]08'!C46</f>
        <v>20</v>
      </c>
      <c r="D44" s="200">
        <f>'[2]08'!D46</f>
        <v>0</v>
      </c>
      <c r="E44" s="200">
        <f>'[2]08'!E46</f>
        <v>0</v>
      </c>
      <c r="F44" s="15">
        <f t="shared" si="6"/>
        <v>90</v>
      </c>
      <c r="G44" s="199">
        <f>'[2]08'!H46</f>
        <v>35</v>
      </c>
      <c r="H44" s="200">
        <f>'[2]08'!I46</f>
        <v>0</v>
      </c>
      <c r="I44" s="200">
        <f>'[2]08'!J46</f>
        <v>0</v>
      </c>
      <c r="J44" s="200">
        <f>'[2]08'!K46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9">
        <f>'[2]08'!B47</f>
        <v>70</v>
      </c>
      <c r="C45" s="200">
        <f>'[2]08'!C47</f>
        <v>20</v>
      </c>
      <c r="D45" s="200">
        <f>'[2]08'!D47</f>
        <v>0</v>
      </c>
      <c r="E45" s="200">
        <f>'[2]08'!E47</f>
        <v>0</v>
      </c>
      <c r="F45" s="15">
        <f t="shared" si="6"/>
        <v>90</v>
      </c>
      <c r="G45" s="199">
        <f>'[2]08'!H47</f>
        <v>35</v>
      </c>
      <c r="H45" s="200">
        <f>'[2]08'!I47</f>
        <v>0</v>
      </c>
      <c r="I45" s="200">
        <f>'[2]08'!J47</f>
        <v>0</v>
      </c>
      <c r="J45" s="200">
        <f>'[2]08'!K47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9">
        <f>'[2]08'!B48</f>
        <v>70</v>
      </c>
      <c r="C46" s="200">
        <f>'[2]08'!C48</f>
        <v>20</v>
      </c>
      <c r="D46" s="200">
        <f>'[2]08'!D48</f>
        <v>0</v>
      </c>
      <c r="E46" s="200">
        <f>'[2]08'!E48</f>
        <v>0</v>
      </c>
      <c r="F46" s="15">
        <f t="shared" si="6"/>
        <v>90</v>
      </c>
      <c r="G46" s="199">
        <f>'[2]08'!H48</f>
        <v>35</v>
      </c>
      <c r="H46" s="200">
        <f>'[2]08'!I48</f>
        <v>0</v>
      </c>
      <c r="I46" s="200">
        <f>'[2]08'!J48</f>
        <v>0</v>
      </c>
      <c r="J46" s="200">
        <f>'[2]08'!K48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9">
        <f>'[2]08'!B49</f>
        <v>70</v>
      </c>
      <c r="C47" s="200">
        <f>'[2]08'!C49</f>
        <v>20</v>
      </c>
      <c r="D47" s="200">
        <f>'[2]08'!D49</f>
        <v>0</v>
      </c>
      <c r="E47" s="200">
        <f>'[2]08'!E49</f>
        <v>0</v>
      </c>
      <c r="F47" s="15">
        <f t="shared" si="6"/>
        <v>90</v>
      </c>
      <c r="G47" s="199">
        <f>'[2]08'!H49</f>
        <v>35</v>
      </c>
      <c r="H47" s="200">
        <f>'[2]08'!I49</f>
        <v>0</v>
      </c>
      <c r="I47" s="200">
        <f>'[2]08'!J49</f>
        <v>0</v>
      </c>
      <c r="J47" s="200">
        <f>'[2]08'!K49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9">
        <f>'[2]08'!B50</f>
        <v>70</v>
      </c>
      <c r="C48" s="200">
        <f>'[2]08'!C50</f>
        <v>20</v>
      </c>
      <c r="D48" s="200">
        <f>'[2]08'!D50</f>
        <v>0</v>
      </c>
      <c r="E48" s="200">
        <f>'[2]08'!E50</f>
        <v>0</v>
      </c>
      <c r="F48" s="15">
        <f t="shared" si="6"/>
        <v>90</v>
      </c>
      <c r="G48" s="199">
        <f>'[2]08'!H50</f>
        <v>35</v>
      </c>
      <c r="H48" s="200">
        <f>'[2]08'!I50</f>
        <v>0</v>
      </c>
      <c r="I48" s="200">
        <f>'[2]08'!J50</f>
        <v>0</v>
      </c>
      <c r="J48" s="200">
        <f>'[2]08'!K50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9">
        <f>'[2]08'!B51</f>
        <v>70</v>
      </c>
      <c r="C49" s="200">
        <f>'[2]08'!C51</f>
        <v>20</v>
      </c>
      <c r="D49" s="200">
        <f>'[2]08'!D51</f>
        <v>0</v>
      </c>
      <c r="E49" s="200">
        <f>'[2]08'!E51</f>
        <v>0</v>
      </c>
      <c r="F49" s="15">
        <f t="shared" si="6"/>
        <v>90</v>
      </c>
      <c r="G49" s="199">
        <f>'[2]08'!H51</f>
        <v>35</v>
      </c>
      <c r="H49" s="200">
        <f>'[2]08'!I51</f>
        <v>0</v>
      </c>
      <c r="I49" s="200">
        <f>'[2]08'!J51</f>
        <v>0</v>
      </c>
      <c r="J49" s="200">
        <f>'[2]08'!K51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9">
        <f>'[2]08'!B52</f>
        <v>70</v>
      </c>
      <c r="C50" s="200">
        <f>'[2]08'!C52</f>
        <v>20</v>
      </c>
      <c r="D50" s="200">
        <f>'[2]08'!D52</f>
        <v>0</v>
      </c>
      <c r="E50" s="200">
        <f>'[2]08'!E52</f>
        <v>0</v>
      </c>
      <c r="F50" s="15">
        <f t="shared" si="6"/>
        <v>90</v>
      </c>
      <c r="G50" s="199">
        <f>'[2]08'!H52</f>
        <v>35</v>
      </c>
      <c r="H50" s="200">
        <f>'[2]08'!I52</f>
        <v>0</v>
      </c>
      <c r="I50" s="200">
        <f>'[2]08'!J52</f>
        <v>0</v>
      </c>
      <c r="J50" s="200">
        <f>'[2]08'!K52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9">
        <f>'[2]08'!B53</f>
        <v>70</v>
      </c>
      <c r="C51" s="200">
        <f>'[2]08'!C53</f>
        <v>20</v>
      </c>
      <c r="D51" s="200">
        <f>'[2]08'!D53</f>
        <v>0</v>
      </c>
      <c r="E51" s="200">
        <f>'[2]08'!E53</f>
        <v>0</v>
      </c>
      <c r="F51" s="15">
        <f t="shared" si="6"/>
        <v>90</v>
      </c>
      <c r="G51" s="199">
        <f>'[2]08'!H53</f>
        <v>35</v>
      </c>
      <c r="H51" s="200">
        <f>'[2]08'!I53</f>
        <v>0</v>
      </c>
      <c r="I51" s="200">
        <f>'[2]08'!J53</f>
        <v>0</v>
      </c>
      <c r="J51" s="200">
        <f>'[2]08'!K53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9">
        <f>'[2]08'!B54</f>
        <v>70</v>
      </c>
      <c r="C52" s="200">
        <f>'[2]08'!C54</f>
        <v>20</v>
      </c>
      <c r="D52" s="200">
        <f>'[2]08'!D54</f>
        <v>0</v>
      </c>
      <c r="E52" s="200">
        <f>'[2]08'!E54</f>
        <v>0</v>
      </c>
      <c r="F52" s="15">
        <f t="shared" si="6"/>
        <v>90</v>
      </c>
      <c r="G52" s="199">
        <f>'[2]08'!H54</f>
        <v>35</v>
      </c>
      <c r="H52" s="200">
        <f>'[2]08'!I54</f>
        <v>0</v>
      </c>
      <c r="I52" s="200">
        <f>'[2]08'!J54</f>
        <v>0</v>
      </c>
      <c r="J52" s="200">
        <f>'[2]08'!K54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9">
        <f>'[2]08'!B55</f>
        <v>70</v>
      </c>
      <c r="C53" s="200">
        <f>'[2]08'!C55</f>
        <v>20</v>
      </c>
      <c r="D53" s="200">
        <f>'[2]08'!D55</f>
        <v>0</v>
      </c>
      <c r="E53" s="200">
        <f>'[2]08'!E55</f>
        <v>0</v>
      </c>
      <c r="F53" s="15">
        <f t="shared" si="6"/>
        <v>90</v>
      </c>
      <c r="G53" s="199">
        <f>'[2]08'!H55</f>
        <v>35</v>
      </c>
      <c r="H53" s="200">
        <f>'[2]08'!I55</f>
        <v>0</v>
      </c>
      <c r="I53" s="200">
        <f>'[2]08'!J55</f>
        <v>0</v>
      </c>
      <c r="J53" s="200">
        <f>'[2]08'!K55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9">
        <f>'[2]08'!B56</f>
        <v>70</v>
      </c>
      <c r="C54" s="200">
        <f>'[2]08'!C56</f>
        <v>20</v>
      </c>
      <c r="D54" s="200">
        <f>'[2]08'!D56</f>
        <v>0</v>
      </c>
      <c r="E54" s="200">
        <f>'[2]08'!E56</f>
        <v>0</v>
      </c>
      <c r="F54" s="15">
        <f t="shared" si="6"/>
        <v>90</v>
      </c>
      <c r="G54" s="199">
        <f>'[2]08'!H56</f>
        <v>35</v>
      </c>
      <c r="H54" s="200">
        <f>'[2]08'!I56</f>
        <v>0</v>
      </c>
      <c r="I54" s="200">
        <f>'[2]08'!J56</f>
        <v>0</v>
      </c>
      <c r="J54" s="200">
        <f>'[2]08'!K56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9">
        <f>'[2]08'!B57</f>
        <v>70</v>
      </c>
      <c r="C55" s="200">
        <f>'[2]08'!C57</f>
        <v>20</v>
      </c>
      <c r="D55" s="200">
        <f>'[2]08'!D57</f>
        <v>0</v>
      </c>
      <c r="E55" s="200">
        <f>'[2]08'!E57</f>
        <v>0</v>
      </c>
      <c r="F55" s="15">
        <f t="shared" si="6"/>
        <v>90</v>
      </c>
      <c r="G55" s="199">
        <f>'[2]08'!H57</f>
        <v>35</v>
      </c>
      <c r="H55" s="200">
        <f>'[2]08'!I57</f>
        <v>0</v>
      </c>
      <c r="I55" s="200">
        <f>'[2]08'!J57</f>
        <v>0</v>
      </c>
      <c r="J55" s="200">
        <f>'[2]08'!K57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9">
        <f>'[2]08'!B58</f>
        <v>70</v>
      </c>
      <c r="C56" s="200">
        <f>'[2]08'!C58</f>
        <v>20</v>
      </c>
      <c r="D56" s="200">
        <f>'[2]08'!D58</f>
        <v>0</v>
      </c>
      <c r="E56" s="200">
        <f>'[2]08'!E58</f>
        <v>0</v>
      </c>
      <c r="F56" s="15">
        <f t="shared" si="6"/>
        <v>90</v>
      </c>
      <c r="G56" s="199">
        <f>'[2]08'!H58</f>
        <v>35</v>
      </c>
      <c r="H56" s="200">
        <f>'[2]08'!I58</f>
        <v>0</v>
      </c>
      <c r="I56" s="200">
        <f>'[2]08'!J58</f>
        <v>0</v>
      </c>
      <c r="J56" s="200">
        <f>'[2]08'!K58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9">
        <f>'[2]08'!B59</f>
        <v>70</v>
      </c>
      <c r="C57" s="200">
        <f>'[2]08'!C59</f>
        <v>20</v>
      </c>
      <c r="D57" s="200">
        <f>'[2]08'!D59</f>
        <v>0</v>
      </c>
      <c r="E57" s="200">
        <f>'[2]08'!E59</f>
        <v>0</v>
      </c>
      <c r="F57" s="15">
        <f t="shared" si="6"/>
        <v>90</v>
      </c>
      <c r="G57" s="199">
        <f>'[2]08'!H59</f>
        <v>34</v>
      </c>
      <c r="H57" s="200">
        <f>'[2]08'!I59</f>
        <v>0</v>
      </c>
      <c r="I57" s="200">
        <f>'[2]08'!J59</f>
        <v>0</v>
      </c>
      <c r="J57" s="200">
        <f>'[2]08'!K59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9">
        <f>'[2]08'!B60</f>
        <v>70</v>
      </c>
      <c r="C58" s="200">
        <f>'[2]08'!C60</f>
        <v>20</v>
      </c>
      <c r="D58" s="200">
        <f>'[2]08'!D60</f>
        <v>0</v>
      </c>
      <c r="E58" s="200">
        <f>'[2]08'!E60</f>
        <v>0</v>
      </c>
      <c r="F58" s="15">
        <f t="shared" si="6"/>
        <v>90</v>
      </c>
      <c r="G58" s="199">
        <f>'[2]08'!H60</f>
        <v>34</v>
      </c>
      <c r="H58" s="200">
        <f>'[2]08'!I60</f>
        <v>0</v>
      </c>
      <c r="I58" s="200">
        <f>'[2]08'!J60</f>
        <v>0</v>
      </c>
      <c r="J58" s="200">
        <f>'[2]08'!K60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9">
        <f>'[2]08'!B61</f>
        <v>70</v>
      </c>
      <c r="C59" s="200">
        <f>'[2]08'!C61</f>
        <v>20</v>
      </c>
      <c r="D59" s="200">
        <f>'[2]08'!D61</f>
        <v>0</v>
      </c>
      <c r="E59" s="200">
        <f>'[2]08'!E61</f>
        <v>0</v>
      </c>
      <c r="F59" s="15">
        <f t="shared" si="6"/>
        <v>90</v>
      </c>
      <c r="G59" s="199">
        <f>'[2]08'!H61</f>
        <v>34</v>
      </c>
      <c r="H59" s="200">
        <f>'[2]08'!I61</f>
        <v>0</v>
      </c>
      <c r="I59" s="200">
        <f>'[2]08'!J61</f>
        <v>0</v>
      </c>
      <c r="J59" s="200">
        <f>'[2]08'!K61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9">
        <f>'[2]08'!B62</f>
        <v>70</v>
      </c>
      <c r="C60" s="200">
        <f>'[2]08'!C62</f>
        <v>20</v>
      </c>
      <c r="D60" s="200">
        <f>'[2]08'!D62</f>
        <v>0</v>
      </c>
      <c r="E60" s="200">
        <f>'[2]08'!E62</f>
        <v>0</v>
      </c>
      <c r="F60" s="15">
        <f t="shared" si="6"/>
        <v>90</v>
      </c>
      <c r="G60" s="199">
        <f>'[2]08'!H62</f>
        <v>34</v>
      </c>
      <c r="H60" s="200">
        <f>'[2]08'!I62</f>
        <v>0</v>
      </c>
      <c r="I60" s="200">
        <f>'[2]08'!J62</f>
        <v>0</v>
      </c>
      <c r="J60" s="200">
        <f>'[2]08'!K62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9">
        <f>'[2]08'!B63</f>
        <v>70</v>
      </c>
      <c r="C61" s="200">
        <f>'[2]08'!C63</f>
        <v>20</v>
      </c>
      <c r="D61" s="200">
        <f>'[2]08'!D63</f>
        <v>0</v>
      </c>
      <c r="E61" s="200">
        <f>'[2]08'!E63</f>
        <v>0</v>
      </c>
      <c r="F61" s="15">
        <f t="shared" si="6"/>
        <v>90</v>
      </c>
      <c r="G61" s="199">
        <f>'[2]08'!H63</f>
        <v>34</v>
      </c>
      <c r="H61" s="200">
        <f>'[2]08'!I63</f>
        <v>0</v>
      </c>
      <c r="I61" s="200">
        <f>'[2]08'!J63</f>
        <v>0</v>
      </c>
      <c r="J61" s="200">
        <f>'[2]08'!K63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9">
        <f>'[2]08'!B64</f>
        <v>70</v>
      </c>
      <c r="C62" s="200">
        <f>'[2]08'!C64</f>
        <v>20</v>
      </c>
      <c r="D62" s="200">
        <f>'[2]08'!D64</f>
        <v>0</v>
      </c>
      <c r="E62" s="200">
        <f>'[2]08'!E64</f>
        <v>0</v>
      </c>
      <c r="F62" s="15">
        <f t="shared" si="6"/>
        <v>90</v>
      </c>
      <c r="G62" s="199">
        <f>'[2]08'!H64</f>
        <v>34</v>
      </c>
      <c r="H62" s="200">
        <f>'[2]08'!I64</f>
        <v>0</v>
      </c>
      <c r="I62" s="200">
        <f>'[2]08'!J64</f>
        <v>0</v>
      </c>
      <c r="J62" s="200">
        <f>'[2]08'!K64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9">
        <f>'[2]08'!B65</f>
        <v>70</v>
      </c>
      <c r="C63" s="200">
        <f>'[2]08'!C65</f>
        <v>20</v>
      </c>
      <c r="D63" s="200">
        <f>'[2]08'!D65</f>
        <v>0</v>
      </c>
      <c r="E63" s="200">
        <f>'[2]08'!E65</f>
        <v>0</v>
      </c>
      <c r="F63" s="15">
        <f t="shared" si="6"/>
        <v>90</v>
      </c>
      <c r="G63" s="199">
        <f>'[2]08'!H65</f>
        <v>34</v>
      </c>
      <c r="H63" s="200">
        <f>'[2]08'!I65</f>
        <v>0</v>
      </c>
      <c r="I63" s="200">
        <f>'[2]08'!J65</f>
        <v>0</v>
      </c>
      <c r="J63" s="200">
        <f>'[2]08'!K65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9">
        <f>'[2]08'!B66</f>
        <v>70</v>
      </c>
      <c r="C64" s="200">
        <f>'[2]08'!C66</f>
        <v>20</v>
      </c>
      <c r="D64" s="200">
        <f>'[2]08'!D66</f>
        <v>0</v>
      </c>
      <c r="E64" s="200">
        <f>'[2]08'!E66</f>
        <v>0</v>
      </c>
      <c r="F64" s="15">
        <f t="shared" si="6"/>
        <v>90</v>
      </c>
      <c r="G64" s="199">
        <f>'[2]08'!H66</f>
        <v>34</v>
      </c>
      <c r="H64" s="200">
        <f>'[2]08'!I66</f>
        <v>0</v>
      </c>
      <c r="I64" s="200">
        <f>'[2]08'!J66</f>
        <v>0</v>
      </c>
      <c r="J64" s="200">
        <f>'[2]08'!K66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9">
        <f>'[2]08'!B67</f>
        <v>70</v>
      </c>
      <c r="C65" s="200">
        <f>'[2]08'!C67</f>
        <v>20</v>
      </c>
      <c r="D65" s="200">
        <f>'[2]08'!D67</f>
        <v>0</v>
      </c>
      <c r="E65" s="200">
        <f>'[2]08'!E67</f>
        <v>0</v>
      </c>
      <c r="F65" s="15">
        <f t="shared" si="6"/>
        <v>90</v>
      </c>
      <c r="G65" s="199">
        <f>'[2]08'!H67</f>
        <v>34</v>
      </c>
      <c r="H65" s="200">
        <f>'[2]08'!I67</f>
        <v>0</v>
      </c>
      <c r="I65" s="200">
        <f>'[2]08'!J67</f>
        <v>0</v>
      </c>
      <c r="J65" s="200">
        <f>'[2]08'!K67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9">
        <f>'[2]08'!B68</f>
        <v>70</v>
      </c>
      <c r="C66" s="200">
        <f>'[2]08'!C68</f>
        <v>20</v>
      </c>
      <c r="D66" s="200">
        <f>'[2]08'!D68</f>
        <v>0</v>
      </c>
      <c r="E66" s="200">
        <f>'[2]08'!E68</f>
        <v>0</v>
      </c>
      <c r="F66" s="15">
        <f t="shared" si="6"/>
        <v>90</v>
      </c>
      <c r="G66" s="199">
        <f>'[2]08'!H68</f>
        <v>34</v>
      </c>
      <c r="H66" s="200">
        <f>'[2]08'!I68</f>
        <v>0</v>
      </c>
      <c r="I66" s="200">
        <f>'[2]08'!J68</f>
        <v>0</v>
      </c>
      <c r="J66" s="200">
        <f>'[2]08'!K68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9">
        <f>'[2]08'!B69</f>
        <v>70</v>
      </c>
      <c r="C67" s="200">
        <f>'[2]08'!C69</f>
        <v>20</v>
      </c>
      <c r="D67" s="200">
        <f>'[2]08'!D69</f>
        <v>0</v>
      </c>
      <c r="E67" s="200">
        <f>'[2]08'!E69</f>
        <v>0</v>
      </c>
      <c r="F67" s="15">
        <f t="shared" si="6"/>
        <v>90</v>
      </c>
      <c r="G67" s="199">
        <f>'[2]08'!H69</f>
        <v>34</v>
      </c>
      <c r="H67" s="200">
        <f>'[2]08'!I69</f>
        <v>0</v>
      </c>
      <c r="I67" s="200">
        <f>'[2]08'!J69</f>
        <v>0</v>
      </c>
      <c r="J67" s="200">
        <f>'[2]08'!K69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9">
        <f>'[2]08'!B70</f>
        <v>70</v>
      </c>
      <c r="C68" s="200">
        <f>'[2]08'!C70</f>
        <v>20</v>
      </c>
      <c r="D68" s="200">
        <f>'[2]08'!D70</f>
        <v>0</v>
      </c>
      <c r="E68" s="200">
        <f>'[2]08'!E70</f>
        <v>0</v>
      </c>
      <c r="F68" s="15">
        <f t="shared" si="6"/>
        <v>90</v>
      </c>
      <c r="G68" s="199">
        <f>'[2]08'!H70</f>
        <v>34</v>
      </c>
      <c r="H68" s="200">
        <f>'[2]08'!I70</f>
        <v>0</v>
      </c>
      <c r="I68" s="200">
        <f>'[2]08'!J70</f>
        <v>0</v>
      </c>
      <c r="J68" s="200">
        <f>'[2]08'!K70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9">
        <f>'[2]08'!B71</f>
        <v>70</v>
      </c>
      <c r="C69" s="200">
        <f>'[2]08'!C71</f>
        <v>20</v>
      </c>
      <c r="D69" s="200">
        <f>'[2]08'!D71</f>
        <v>0</v>
      </c>
      <c r="E69" s="200">
        <f>'[2]08'!E71</f>
        <v>0</v>
      </c>
      <c r="F69" s="15">
        <f t="shared" ref="F69:F98" si="16">SUM(B69:E69)</f>
        <v>90</v>
      </c>
      <c r="G69" s="199">
        <f>'[2]08'!H71</f>
        <v>34</v>
      </c>
      <c r="H69" s="200">
        <f>'[2]08'!I71</f>
        <v>0</v>
      </c>
      <c r="I69" s="200">
        <f>'[2]08'!J71</f>
        <v>0</v>
      </c>
      <c r="J69" s="200">
        <f>'[2]08'!K71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9">
        <f>'[2]08'!B72</f>
        <v>70</v>
      </c>
      <c r="C70" s="200">
        <f>'[2]08'!C72</f>
        <v>20</v>
      </c>
      <c r="D70" s="200">
        <f>'[2]08'!D72</f>
        <v>0</v>
      </c>
      <c r="E70" s="200">
        <f>'[2]08'!E72</f>
        <v>0</v>
      </c>
      <c r="F70" s="15">
        <f t="shared" si="16"/>
        <v>90</v>
      </c>
      <c r="G70" s="199">
        <f>'[2]08'!H72</f>
        <v>34</v>
      </c>
      <c r="H70" s="200">
        <f>'[2]08'!I72</f>
        <v>0</v>
      </c>
      <c r="I70" s="200">
        <f>'[2]08'!J72</f>
        <v>0</v>
      </c>
      <c r="J70" s="200">
        <f>'[2]08'!K72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9">
        <f>'[2]08'!B73</f>
        <v>70</v>
      </c>
      <c r="C71" s="200">
        <f>'[2]08'!C73</f>
        <v>20</v>
      </c>
      <c r="D71" s="200">
        <f>'[2]08'!D73</f>
        <v>0</v>
      </c>
      <c r="E71" s="200">
        <f>'[2]08'!E73</f>
        <v>0</v>
      </c>
      <c r="F71" s="15">
        <f t="shared" si="16"/>
        <v>90</v>
      </c>
      <c r="G71" s="199">
        <f>'[2]08'!H73</f>
        <v>34</v>
      </c>
      <c r="H71" s="200">
        <f>'[2]08'!I73</f>
        <v>0</v>
      </c>
      <c r="I71" s="200">
        <f>'[2]08'!J73</f>
        <v>0</v>
      </c>
      <c r="J71" s="200">
        <f>'[2]08'!K73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9">
        <f>'[2]08'!B74</f>
        <v>70</v>
      </c>
      <c r="C72" s="200">
        <f>'[2]08'!C74</f>
        <v>20</v>
      </c>
      <c r="D72" s="200">
        <f>'[2]08'!D74</f>
        <v>0</v>
      </c>
      <c r="E72" s="200">
        <f>'[2]08'!E74</f>
        <v>0</v>
      </c>
      <c r="F72" s="15">
        <f t="shared" si="16"/>
        <v>90</v>
      </c>
      <c r="G72" s="199">
        <f>'[2]08'!H74</f>
        <v>34</v>
      </c>
      <c r="H72" s="200">
        <f>'[2]08'!I74</f>
        <v>0</v>
      </c>
      <c r="I72" s="200">
        <f>'[2]08'!J74</f>
        <v>0</v>
      </c>
      <c r="J72" s="200">
        <f>'[2]08'!K74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9">
        <f>'[2]08'!B75</f>
        <v>70</v>
      </c>
      <c r="C73" s="200">
        <f>'[2]08'!C75</f>
        <v>20</v>
      </c>
      <c r="D73" s="200">
        <f>'[2]08'!D75</f>
        <v>0</v>
      </c>
      <c r="E73" s="200">
        <f>'[2]08'!E75</f>
        <v>0</v>
      </c>
      <c r="F73" s="15">
        <f t="shared" si="16"/>
        <v>90</v>
      </c>
      <c r="G73" s="199">
        <f>'[2]08'!H75</f>
        <v>34</v>
      </c>
      <c r="H73" s="200">
        <f>'[2]08'!I75</f>
        <v>0</v>
      </c>
      <c r="I73" s="200">
        <f>'[2]08'!J75</f>
        <v>0</v>
      </c>
      <c r="J73" s="200">
        <f>'[2]08'!K75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9">
        <f>'[2]08'!B76</f>
        <v>70</v>
      </c>
      <c r="C74" s="200">
        <f>'[2]08'!C76</f>
        <v>20</v>
      </c>
      <c r="D74" s="200">
        <f>'[2]08'!D76</f>
        <v>0</v>
      </c>
      <c r="E74" s="200">
        <f>'[2]08'!E76</f>
        <v>0</v>
      </c>
      <c r="F74" s="15">
        <f t="shared" si="16"/>
        <v>90</v>
      </c>
      <c r="G74" s="199">
        <f>'[2]08'!H76</f>
        <v>34</v>
      </c>
      <c r="H74" s="200">
        <f>'[2]08'!I76</f>
        <v>0</v>
      </c>
      <c r="I74" s="200">
        <f>'[2]08'!J76</f>
        <v>0</v>
      </c>
      <c r="J74" s="200">
        <f>'[2]08'!K76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9">
        <f>'[2]08'!B77</f>
        <v>70</v>
      </c>
      <c r="C75" s="200">
        <f>'[2]08'!C77</f>
        <v>20</v>
      </c>
      <c r="D75" s="200">
        <f>'[2]08'!D77</f>
        <v>0</v>
      </c>
      <c r="E75" s="200">
        <f>'[2]08'!E77</f>
        <v>0</v>
      </c>
      <c r="F75" s="15">
        <f t="shared" si="16"/>
        <v>90</v>
      </c>
      <c r="G75" s="199">
        <f>'[2]08'!H77</f>
        <v>34</v>
      </c>
      <c r="H75" s="200">
        <f>'[2]08'!I77</f>
        <v>0</v>
      </c>
      <c r="I75" s="200">
        <f>'[2]08'!J77</f>
        <v>0</v>
      </c>
      <c r="J75" s="200">
        <f>'[2]08'!K77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9">
        <f>'[2]08'!B78</f>
        <v>70</v>
      </c>
      <c r="C76" s="200">
        <f>'[2]08'!C78</f>
        <v>20</v>
      </c>
      <c r="D76" s="200">
        <f>'[2]08'!D78</f>
        <v>0</v>
      </c>
      <c r="E76" s="200">
        <f>'[2]08'!E78</f>
        <v>0</v>
      </c>
      <c r="F76" s="15">
        <f t="shared" si="16"/>
        <v>90</v>
      </c>
      <c r="G76" s="199">
        <f>'[2]08'!H78</f>
        <v>34</v>
      </c>
      <c r="H76" s="200">
        <f>'[2]08'!I78</f>
        <v>0</v>
      </c>
      <c r="I76" s="200">
        <f>'[2]08'!J78</f>
        <v>0</v>
      </c>
      <c r="J76" s="200">
        <f>'[2]08'!K78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9">
        <f>'[2]08'!B79</f>
        <v>70</v>
      </c>
      <c r="C77" s="200">
        <f>'[2]08'!C79</f>
        <v>20</v>
      </c>
      <c r="D77" s="200">
        <f>'[2]08'!D79</f>
        <v>0</v>
      </c>
      <c r="E77" s="200">
        <f>'[2]08'!E79</f>
        <v>0</v>
      </c>
      <c r="F77" s="15">
        <f t="shared" si="16"/>
        <v>90</v>
      </c>
      <c r="G77" s="199">
        <f>'[2]08'!H79</f>
        <v>34</v>
      </c>
      <c r="H77" s="200">
        <f>'[2]08'!I79</f>
        <v>0</v>
      </c>
      <c r="I77" s="200">
        <f>'[2]08'!J79</f>
        <v>0</v>
      </c>
      <c r="J77" s="200">
        <f>'[2]08'!K79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9">
        <f>'[2]08'!B80</f>
        <v>70</v>
      </c>
      <c r="C78" s="200">
        <f>'[2]08'!C80</f>
        <v>20</v>
      </c>
      <c r="D78" s="200">
        <f>'[2]08'!D80</f>
        <v>0</v>
      </c>
      <c r="E78" s="200">
        <f>'[2]08'!E80</f>
        <v>0</v>
      </c>
      <c r="F78" s="15">
        <f t="shared" si="16"/>
        <v>90</v>
      </c>
      <c r="G78" s="199">
        <f>'[2]08'!H80</f>
        <v>34</v>
      </c>
      <c r="H78" s="200">
        <f>'[2]08'!I80</f>
        <v>0</v>
      </c>
      <c r="I78" s="200">
        <f>'[2]08'!J80</f>
        <v>0</v>
      </c>
      <c r="J78" s="200">
        <f>'[2]08'!K80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9">
        <f>'[2]08'!B81</f>
        <v>70</v>
      </c>
      <c r="C79" s="200">
        <f>'[2]08'!C81</f>
        <v>20</v>
      </c>
      <c r="D79" s="200">
        <f>'[2]08'!D81</f>
        <v>0</v>
      </c>
      <c r="E79" s="200">
        <f>'[2]08'!E81</f>
        <v>0</v>
      </c>
      <c r="F79" s="15">
        <f t="shared" si="16"/>
        <v>90</v>
      </c>
      <c r="G79" s="199">
        <f>'[2]08'!H81</f>
        <v>34</v>
      </c>
      <c r="H79" s="200">
        <f>'[2]08'!I81</f>
        <v>0</v>
      </c>
      <c r="I79" s="200">
        <f>'[2]08'!J81</f>
        <v>0</v>
      </c>
      <c r="J79" s="200">
        <f>'[2]08'!K81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9">
        <f>'[2]08'!B82</f>
        <v>70</v>
      </c>
      <c r="C80" s="200">
        <f>'[2]08'!C82</f>
        <v>20</v>
      </c>
      <c r="D80" s="200">
        <f>'[2]08'!D82</f>
        <v>0</v>
      </c>
      <c r="E80" s="200">
        <f>'[2]08'!E82</f>
        <v>0</v>
      </c>
      <c r="F80" s="15">
        <f t="shared" si="16"/>
        <v>90</v>
      </c>
      <c r="G80" s="199">
        <f>'[2]08'!H82</f>
        <v>34</v>
      </c>
      <c r="H80" s="200">
        <f>'[2]08'!I82</f>
        <v>0</v>
      </c>
      <c r="I80" s="200">
        <f>'[2]08'!J82</f>
        <v>0</v>
      </c>
      <c r="J80" s="200">
        <f>'[2]08'!K82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9">
        <f>'[2]08'!B83</f>
        <v>70</v>
      </c>
      <c r="C81" s="200">
        <f>'[2]08'!C83</f>
        <v>20</v>
      </c>
      <c r="D81" s="200">
        <f>'[2]08'!D83</f>
        <v>0</v>
      </c>
      <c r="E81" s="200">
        <f>'[2]08'!E83</f>
        <v>0</v>
      </c>
      <c r="F81" s="15">
        <f t="shared" si="16"/>
        <v>90</v>
      </c>
      <c r="G81" s="199">
        <f>'[2]08'!H83</f>
        <v>34</v>
      </c>
      <c r="H81" s="200">
        <f>'[2]08'!I83</f>
        <v>0</v>
      </c>
      <c r="I81" s="200">
        <f>'[2]08'!J83</f>
        <v>0</v>
      </c>
      <c r="J81" s="200">
        <f>'[2]08'!K83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9">
        <f>'[2]08'!B84</f>
        <v>70</v>
      </c>
      <c r="C82" s="200">
        <f>'[2]08'!C84</f>
        <v>20</v>
      </c>
      <c r="D82" s="200">
        <f>'[2]08'!D84</f>
        <v>0</v>
      </c>
      <c r="E82" s="200">
        <f>'[2]08'!E84</f>
        <v>0</v>
      </c>
      <c r="F82" s="15">
        <f t="shared" si="16"/>
        <v>90</v>
      </c>
      <c r="G82" s="199">
        <f>'[2]08'!H84</f>
        <v>34</v>
      </c>
      <c r="H82" s="200">
        <f>'[2]08'!I84</f>
        <v>0</v>
      </c>
      <c r="I82" s="200">
        <f>'[2]08'!J84</f>
        <v>0</v>
      </c>
      <c r="J82" s="200">
        <f>'[2]08'!K84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9">
        <f>'[2]08'!B85</f>
        <v>70</v>
      </c>
      <c r="C83" s="200">
        <f>'[2]08'!C85</f>
        <v>20</v>
      </c>
      <c r="D83" s="200">
        <f>'[2]08'!D85</f>
        <v>0</v>
      </c>
      <c r="E83" s="200">
        <f>'[2]08'!E85</f>
        <v>0</v>
      </c>
      <c r="F83" s="15">
        <f t="shared" si="16"/>
        <v>90</v>
      </c>
      <c r="G83" s="199">
        <f>'[2]08'!H85</f>
        <v>35</v>
      </c>
      <c r="H83" s="200">
        <f>'[2]08'!I85</f>
        <v>0</v>
      </c>
      <c r="I83" s="200">
        <f>'[2]08'!J85</f>
        <v>0</v>
      </c>
      <c r="J83" s="200">
        <f>'[2]08'!K85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9">
        <f>'[2]08'!B86</f>
        <v>70</v>
      </c>
      <c r="C84" s="200">
        <f>'[2]08'!C86</f>
        <v>20</v>
      </c>
      <c r="D84" s="200">
        <f>'[2]08'!D86</f>
        <v>0</v>
      </c>
      <c r="E84" s="200">
        <f>'[2]08'!E86</f>
        <v>0</v>
      </c>
      <c r="F84" s="15">
        <f t="shared" si="16"/>
        <v>90</v>
      </c>
      <c r="G84" s="199">
        <f>'[2]08'!H86</f>
        <v>35</v>
      </c>
      <c r="H84" s="200">
        <f>'[2]08'!I86</f>
        <v>0</v>
      </c>
      <c r="I84" s="200">
        <f>'[2]08'!J86</f>
        <v>0</v>
      </c>
      <c r="J84" s="200">
        <f>'[2]08'!K86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9">
        <f>'[2]08'!B87</f>
        <v>70</v>
      </c>
      <c r="C85" s="200">
        <f>'[2]08'!C87</f>
        <v>20</v>
      </c>
      <c r="D85" s="200">
        <f>'[2]08'!D87</f>
        <v>0</v>
      </c>
      <c r="E85" s="200">
        <f>'[2]08'!E87</f>
        <v>0</v>
      </c>
      <c r="F85" s="15">
        <f t="shared" si="16"/>
        <v>90</v>
      </c>
      <c r="G85" s="199">
        <f>'[2]08'!H87</f>
        <v>35</v>
      </c>
      <c r="H85" s="200">
        <f>'[2]08'!I87</f>
        <v>0</v>
      </c>
      <c r="I85" s="200">
        <f>'[2]08'!J87</f>
        <v>0</v>
      </c>
      <c r="J85" s="200">
        <f>'[2]08'!K87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9">
        <f>'[2]08'!B88</f>
        <v>70</v>
      </c>
      <c r="C86" s="200">
        <f>'[2]08'!C88</f>
        <v>20</v>
      </c>
      <c r="D86" s="200">
        <f>'[2]08'!D88</f>
        <v>0</v>
      </c>
      <c r="E86" s="200">
        <f>'[2]08'!E88</f>
        <v>0</v>
      </c>
      <c r="F86" s="15">
        <f t="shared" si="16"/>
        <v>90</v>
      </c>
      <c r="G86" s="199">
        <f>'[2]08'!H88</f>
        <v>35</v>
      </c>
      <c r="H86" s="200">
        <f>'[2]08'!I88</f>
        <v>0</v>
      </c>
      <c r="I86" s="200">
        <f>'[2]08'!J88</f>
        <v>0</v>
      </c>
      <c r="J86" s="200">
        <f>'[2]08'!K88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9">
        <f>'[2]08'!B89</f>
        <v>70</v>
      </c>
      <c r="C87" s="200">
        <f>'[2]08'!C89</f>
        <v>20</v>
      </c>
      <c r="D87" s="200">
        <f>'[2]08'!D89</f>
        <v>0</v>
      </c>
      <c r="E87" s="200">
        <f>'[2]08'!E89</f>
        <v>0</v>
      </c>
      <c r="F87" s="15">
        <f t="shared" si="16"/>
        <v>90</v>
      </c>
      <c r="G87" s="199">
        <f>'[2]08'!H89</f>
        <v>35</v>
      </c>
      <c r="H87" s="200">
        <f>'[2]08'!I89</f>
        <v>0</v>
      </c>
      <c r="I87" s="200">
        <f>'[2]08'!J89</f>
        <v>0</v>
      </c>
      <c r="J87" s="200">
        <f>'[2]08'!K89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9">
        <f>'[2]08'!B90</f>
        <v>70</v>
      </c>
      <c r="C88" s="200">
        <f>'[2]08'!C90</f>
        <v>20</v>
      </c>
      <c r="D88" s="200">
        <f>'[2]08'!D90</f>
        <v>0</v>
      </c>
      <c r="E88" s="200">
        <f>'[2]08'!E90</f>
        <v>0</v>
      </c>
      <c r="F88" s="15">
        <f t="shared" si="16"/>
        <v>90</v>
      </c>
      <c r="G88" s="199">
        <f>'[2]08'!H90</f>
        <v>35</v>
      </c>
      <c r="H88" s="200">
        <f>'[2]08'!I90</f>
        <v>0</v>
      </c>
      <c r="I88" s="200">
        <f>'[2]08'!J90</f>
        <v>0</v>
      </c>
      <c r="J88" s="200">
        <f>'[2]08'!K90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9">
        <f>'[2]08'!B91</f>
        <v>70</v>
      </c>
      <c r="C89" s="200">
        <f>'[2]08'!C91</f>
        <v>20</v>
      </c>
      <c r="D89" s="200">
        <f>'[2]08'!D91</f>
        <v>0</v>
      </c>
      <c r="E89" s="200">
        <f>'[2]08'!E91</f>
        <v>0</v>
      </c>
      <c r="F89" s="15">
        <f t="shared" si="16"/>
        <v>90</v>
      </c>
      <c r="G89" s="199">
        <f>'[2]08'!H91</f>
        <v>35</v>
      </c>
      <c r="H89" s="200">
        <f>'[2]08'!I91</f>
        <v>0</v>
      </c>
      <c r="I89" s="200">
        <f>'[2]08'!J91</f>
        <v>0</v>
      </c>
      <c r="J89" s="200">
        <f>'[2]08'!K91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9">
        <f>'[2]08'!B92</f>
        <v>70</v>
      </c>
      <c r="C90" s="200">
        <f>'[2]08'!C92</f>
        <v>20</v>
      </c>
      <c r="D90" s="200">
        <f>'[2]08'!D92</f>
        <v>0</v>
      </c>
      <c r="E90" s="200">
        <f>'[2]08'!E92</f>
        <v>0</v>
      </c>
      <c r="F90" s="15">
        <f t="shared" si="16"/>
        <v>90</v>
      </c>
      <c r="G90" s="199">
        <f>'[2]08'!H92</f>
        <v>35</v>
      </c>
      <c r="H90" s="200">
        <f>'[2]08'!I92</f>
        <v>0</v>
      </c>
      <c r="I90" s="200">
        <f>'[2]08'!J92</f>
        <v>0</v>
      </c>
      <c r="J90" s="200">
        <f>'[2]08'!K92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9">
        <f>'[2]08'!B93</f>
        <v>70</v>
      </c>
      <c r="C91" s="200">
        <f>'[2]08'!C93</f>
        <v>20</v>
      </c>
      <c r="D91" s="200">
        <f>'[2]08'!D93</f>
        <v>0</v>
      </c>
      <c r="E91" s="200">
        <f>'[2]08'!E93</f>
        <v>0</v>
      </c>
      <c r="F91" s="15">
        <f t="shared" si="16"/>
        <v>90</v>
      </c>
      <c r="G91" s="199">
        <f>'[2]08'!H93</f>
        <v>35</v>
      </c>
      <c r="H91" s="200">
        <f>'[2]08'!I93</f>
        <v>0</v>
      </c>
      <c r="I91" s="200">
        <f>'[2]08'!J93</f>
        <v>0</v>
      </c>
      <c r="J91" s="200">
        <f>'[2]08'!K93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9">
        <f>'[2]08'!B94</f>
        <v>70</v>
      </c>
      <c r="C92" s="200">
        <f>'[2]08'!C94</f>
        <v>20</v>
      </c>
      <c r="D92" s="200">
        <f>'[2]08'!D94</f>
        <v>0</v>
      </c>
      <c r="E92" s="200">
        <f>'[2]08'!E94</f>
        <v>0</v>
      </c>
      <c r="F92" s="15">
        <f t="shared" si="16"/>
        <v>90</v>
      </c>
      <c r="G92" s="199">
        <f>'[2]08'!H94</f>
        <v>35</v>
      </c>
      <c r="H92" s="200">
        <f>'[2]08'!I94</f>
        <v>0</v>
      </c>
      <c r="I92" s="200">
        <f>'[2]08'!J94</f>
        <v>0</v>
      </c>
      <c r="J92" s="200">
        <f>'[2]08'!K94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9">
        <f>'[2]08'!B95</f>
        <v>70</v>
      </c>
      <c r="C93" s="200">
        <f>'[2]08'!C95</f>
        <v>20</v>
      </c>
      <c r="D93" s="200">
        <f>'[2]08'!D95</f>
        <v>0</v>
      </c>
      <c r="E93" s="200">
        <f>'[2]08'!E95</f>
        <v>0</v>
      </c>
      <c r="F93" s="15">
        <f t="shared" si="16"/>
        <v>90</v>
      </c>
      <c r="G93" s="199">
        <f>'[2]08'!H95</f>
        <v>35</v>
      </c>
      <c r="H93" s="200">
        <f>'[2]08'!I95</f>
        <v>0</v>
      </c>
      <c r="I93" s="200">
        <f>'[2]08'!J95</f>
        <v>0</v>
      </c>
      <c r="J93" s="200">
        <f>'[2]08'!K95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9">
        <f>'[2]08'!B96</f>
        <v>70</v>
      </c>
      <c r="C94" s="200">
        <f>'[2]08'!C96</f>
        <v>20</v>
      </c>
      <c r="D94" s="200">
        <f>'[2]08'!D96</f>
        <v>0</v>
      </c>
      <c r="E94" s="200">
        <f>'[2]08'!E96</f>
        <v>0</v>
      </c>
      <c r="F94" s="15">
        <f t="shared" si="16"/>
        <v>90</v>
      </c>
      <c r="G94" s="199">
        <f>'[2]08'!H96</f>
        <v>35</v>
      </c>
      <c r="H94" s="200">
        <f>'[2]08'!I96</f>
        <v>0</v>
      </c>
      <c r="I94" s="200">
        <f>'[2]08'!J96</f>
        <v>0</v>
      </c>
      <c r="J94" s="200">
        <f>'[2]08'!K96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9">
        <f>'[2]08'!B97</f>
        <v>70</v>
      </c>
      <c r="C95" s="200">
        <f>'[2]08'!C97</f>
        <v>20</v>
      </c>
      <c r="D95" s="200">
        <f>'[2]08'!D97</f>
        <v>0</v>
      </c>
      <c r="E95" s="200">
        <f>'[2]08'!E97</f>
        <v>0</v>
      </c>
      <c r="F95" s="15">
        <f t="shared" si="16"/>
        <v>90</v>
      </c>
      <c r="G95" s="199">
        <f>'[2]08'!H97</f>
        <v>35</v>
      </c>
      <c r="H95" s="200">
        <f>'[2]08'!I97</f>
        <v>0</v>
      </c>
      <c r="I95" s="200">
        <f>'[2]08'!J97</f>
        <v>0</v>
      </c>
      <c r="J95" s="200">
        <f>'[2]08'!K97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9">
        <f>'[2]08'!B98</f>
        <v>70</v>
      </c>
      <c r="C96" s="200">
        <f>'[2]08'!C98</f>
        <v>20</v>
      </c>
      <c r="D96" s="200">
        <f>'[2]08'!D98</f>
        <v>0</v>
      </c>
      <c r="E96" s="200">
        <f>'[2]08'!E98</f>
        <v>0</v>
      </c>
      <c r="F96" s="15">
        <f t="shared" si="16"/>
        <v>90</v>
      </c>
      <c r="G96" s="199">
        <f>'[2]08'!H98</f>
        <v>35</v>
      </c>
      <c r="H96" s="200">
        <f>'[2]08'!I98</f>
        <v>0</v>
      </c>
      <c r="I96" s="200">
        <f>'[2]08'!J98</f>
        <v>0</v>
      </c>
      <c r="J96" s="200">
        <f>'[2]08'!K98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9">
        <f>'[2]08'!B99</f>
        <v>70</v>
      </c>
      <c r="C97" s="200">
        <f>'[2]08'!C99</f>
        <v>20</v>
      </c>
      <c r="D97" s="200">
        <f>'[2]08'!D99</f>
        <v>0</v>
      </c>
      <c r="E97" s="200">
        <f>'[2]08'!E99</f>
        <v>0</v>
      </c>
      <c r="F97" s="15">
        <f t="shared" si="16"/>
        <v>90</v>
      </c>
      <c r="G97" s="199">
        <f>'[2]08'!H99</f>
        <v>35</v>
      </c>
      <c r="H97" s="200">
        <f>'[2]08'!I99</f>
        <v>0</v>
      </c>
      <c r="I97" s="200">
        <f>'[2]08'!J99</f>
        <v>0</v>
      </c>
      <c r="J97" s="200">
        <f>'[2]08'!K99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9">
        <f>'[2]08'!B100</f>
        <v>70</v>
      </c>
      <c r="C98" s="200">
        <f>'[2]08'!C100</f>
        <v>20</v>
      </c>
      <c r="D98" s="200">
        <f>'[2]08'!D100</f>
        <v>0</v>
      </c>
      <c r="E98" s="200">
        <f>'[2]08'!E100</f>
        <v>0</v>
      </c>
      <c r="F98" s="15">
        <f t="shared" si="16"/>
        <v>90</v>
      </c>
      <c r="G98" s="199">
        <f>'[2]08'!H100</f>
        <v>35</v>
      </c>
      <c r="H98" s="200">
        <f>'[2]08'!I100</f>
        <v>0</v>
      </c>
      <c r="I98" s="200">
        <f>'[2]08'!J100</f>
        <v>0</v>
      </c>
      <c r="J98" s="200">
        <f>'[2]08'!K100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1.68</v>
      </c>
      <c r="C99" s="128">
        <f t="shared" si="17"/>
        <v>0.48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0.83725000000000005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0.83725000000000005</v>
      </c>
      <c r="L99" s="128">
        <f t="shared" si="17"/>
        <v>2.4E-2</v>
      </c>
      <c r="M99" s="128">
        <f t="shared" si="17"/>
        <v>0.82494999999999974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0.82494999999999974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45420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206" t="s">
        <v>602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206" t="s">
        <v>603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940</v>
      </c>
      <c r="G3" s="16">
        <f>'[3]08'!G5</f>
        <v>0</v>
      </c>
      <c r="H3" s="17">
        <f>SUM(B3:G3)</f>
        <v>1260</v>
      </c>
      <c r="I3" s="15">
        <f>'[3]08'!J5</f>
        <v>320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320</v>
      </c>
      <c r="N3" s="16">
        <f>'[3]08'!O5</f>
        <v>0</v>
      </c>
      <c r="O3" s="17">
        <f>SUM(I3:N3)</f>
        <v>640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320</v>
      </c>
      <c r="V3" s="16">
        <f t="shared" si="0"/>
        <v>0</v>
      </c>
      <c r="W3" s="17">
        <f>SUM(Q3:V3)</f>
        <v>640</v>
      </c>
      <c r="X3" s="8">
        <f>AW3</f>
        <v>15.97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15.97</v>
      </c>
      <c r="AE3" s="8">
        <f>BD3</f>
        <v>15.97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15.97</v>
      </c>
      <c r="AL3" s="8">
        <f t="shared" ref="AL3:AQ18" si="3">Q3-X3-AE3</f>
        <v>288.05999999999995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320</v>
      </c>
      <c r="AQ3" s="8">
        <f t="shared" si="3"/>
        <v>0</v>
      </c>
      <c r="AR3" s="8">
        <f>SUM(AL3:AQ3)</f>
        <v>608.05999999999995</v>
      </c>
      <c r="AT3" s="8">
        <v>0</v>
      </c>
      <c r="AU3" s="8">
        <v>30.96</v>
      </c>
      <c r="AV3" s="8">
        <v>300</v>
      </c>
      <c r="AW3" s="203">
        <v>15.97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15.97</v>
      </c>
      <c r="BD3" s="203">
        <v>15.97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15.97</v>
      </c>
      <c r="BL3" s="8">
        <f>AT3</f>
        <v>0</v>
      </c>
      <c r="BM3" s="8">
        <f>AU3</f>
        <v>30.96</v>
      </c>
      <c r="BN3" s="8">
        <f>BC3</f>
        <v>15.97</v>
      </c>
      <c r="BO3" s="8">
        <f>BJ3</f>
        <v>15.97</v>
      </c>
      <c r="BP3" s="139">
        <f>BL3-BN3</f>
        <v>-15.97</v>
      </c>
      <c r="BQ3" s="139">
        <f>BM3-BO3</f>
        <v>14.99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940</v>
      </c>
      <c r="G4" s="16">
        <f>'[3]08'!G6</f>
        <v>0</v>
      </c>
      <c r="H4" s="17">
        <f>SUM(B4:G4)</f>
        <v>1260</v>
      </c>
      <c r="I4" s="15">
        <f>'[3]08'!J6</f>
        <v>320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320</v>
      </c>
      <c r="N4" s="16">
        <f>'[3]08'!O6</f>
        <v>0</v>
      </c>
      <c r="O4" s="17">
        <f>SUM(I4:N4)</f>
        <v>640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320</v>
      </c>
      <c r="V4" s="16">
        <f>IF($P4=1,N4,IF(AND($P4=0.985,N4&gt;0.985*G4),G4*0.985,IF(AND($P4=0.965,N4&gt;0.965*G4),0.965*G4,N4)))</f>
        <v>0</v>
      </c>
      <c r="W4" s="17">
        <f>SUM(Q4:V4)</f>
        <v>640</v>
      </c>
      <c r="X4" s="8">
        <f t="shared" ref="X4:X67" si="4">AW4</f>
        <v>15.97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15.97</v>
      </c>
      <c r="AE4" s="8">
        <f t="shared" ref="AE4:AE67" si="11">BD4</f>
        <v>15.97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15.97</v>
      </c>
      <c r="AL4" s="8">
        <f t="shared" si="3"/>
        <v>288.05999999999995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320</v>
      </c>
      <c r="AQ4" s="8">
        <f t="shared" si="3"/>
        <v>0</v>
      </c>
      <c r="AR4" s="8">
        <f t="shared" ref="AR4:AR67" si="18">SUM(AL4:AQ4)</f>
        <v>608.05999999999995</v>
      </c>
      <c r="AT4" s="8">
        <v>0</v>
      </c>
      <c r="AU4" s="8">
        <v>30.96</v>
      </c>
      <c r="AV4" s="8">
        <v>227.39</v>
      </c>
      <c r="AW4" s="203">
        <v>15.97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15.97</v>
      </c>
      <c r="BD4" s="203">
        <v>15.97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15.97</v>
      </c>
      <c r="BL4" s="8">
        <f t="shared" ref="BL4:BL67" si="21">AT4</f>
        <v>0</v>
      </c>
      <c r="BM4" s="8">
        <f t="shared" ref="BM4:BM67" si="22">AU4</f>
        <v>30.96</v>
      </c>
      <c r="BN4" s="8">
        <f t="shared" ref="BN4:BN67" si="23">BC4</f>
        <v>15.97</v>
      </c>
      <c r="BO4" s="8">
        <f t="shared" ref="BO4:BO67" si="24">BJ4</f>
        <v>15.97</v>
      </c>
      <c r="BP4" s="139">
        <f t="shared" ref="BP4:BP67" si="25">BL4-BN4</f>
        <v>-15.97</v>
      </c>
      <c r="BQ4" s="139">
        <f t="shared" ref="BQ4:BQ67" si="26">BM4-BO4</f>
        <v>14.99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940</v>
      </c>
      <c r="G5" s="16">
        <f>'[3]08'!G7</f>
        <v>0</v>
      </c>
      <c r="H5" s="17">
        <f t="shared" ref="H5:H68" si="27">SUM(B5:G5)</f>
        <v>1260</v>
      </c>
      <c r="I5" s="15">
        <f>'[3]08'!J7</f>
        <v>320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240</v>
      </c>
      <c r="N5" s="16">
        <f>'[3]08'!O7</f>
        <v>0</v>
      </c>
      <c r="O5" s="17">
        <f t="shared" ref="O5:O68" si="28">SUM(I5:N5)</f>
        <v>560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240</v>
      </c>
      <c r="V5" s="16">
        <f t="shared" si="0"/>
        <v>0</v>
      </c>
      <c r="W5" s="17">
        <f t="shared" ref="W5:W68" si="30">SUM(Q5:V5)</f>
        <v>560</v>
      </c>
      <c r="X5" s="8">
        <f t="shared" si="4"/>
        <v>15.97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15.97</v>
      </c>
      <c r="AE5" s="8">
        <f t="shared" si="11"/>
        <v>15.97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15.97</v>
      </c>
      <c r="AL5" s="8">
        <f t="shared" si="3"/>
        <v>288.05999999999995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240</v>
      </c>
      <c r="AQ5" s="8">
        <f t="shared" si="3"/>
        <v>0</v>
      </c>
      <c r="AR5" s="8">
        <f t="shared" si="18"/>
        <v>528.05999999999995</v>
      </c>
      <c r="AT5" s="8">
        <v>0</v>
      </c>
      <c r="AU5" s="8">
        <v>15.45</v>
      </c>
      <c r="AV5" s="8">
        <v>227.39</v>
      </c>
      <c r="AW5" s="203">
        <v>15.97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15.97</v>
      </c>
      <c r="BD5" s="203">
        <v>15.97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15.97</v>
      </c>
      <c r="BL5" s="8">
        <f t="shared" si="21"/>
        <v>0</v>
      </c>
      <c r="BM5" s="8">
        <f t="shared" si="22"/>
        <v>15.45</v>
      </c>
      <c r="BN5" s="8">
        <f t="shared" si="23"/>
        <v>15.97</v>
      </c>
      <c r="BO5" s="8">
        <f t="shared" si="24"/>
        <v>15.97</v>
      </c>
      <c r="BP5" s="139">
        <f t="shared" si="25"/>
        <v>-15.97</v>
      </c>
      <c r="BQ5" s="139">
        <f t="shared" si="26"/>
        <v>-0.52000000000000135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940</v>
      </c>
      <c r="G6" s="16">
        <f>'[3]08'!G8</f>
        <v>0</v>
      </c>
      <c r="H6" s="17">
        <f t="shared" si="27"/>
        <v>1260</v>
      </c>
      <c r="I6" s="15">
        <f>'[3]08'!J8</f>
        <v>320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187</v>
      </c>
      <c r="N6" s="16">
        <f>'[3]08'!O8</f>
        <v>0</v>
      </c>
      <c r="O6" s="17">
        <f t="shared" si="28"/>
        <v>507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187</v>
      </c>
      <c r="V6" s="16">
        <f t="shared" si="0"/>
        <v>0</v>
      </c>
      <c r="W6" s="17">
        <f t="shared" si="30"/>
        <v>507</v>
      </c>
      <c r="X6" s="8">
        <f t="shared" si="4"/>
        <v>15.97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15.97</v>
      </c>
      <c r="AE6" s="8">
        <f t="shared" si="11"/>
        <v>15.97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15.97</v>
      </c>
      <c r="AL6" s="8">
        <f t="shared" si="3"/>
        <v>288.05999999999995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187</v>
      </c>
      <c r="AQ6" s="8">
        <f t="shared" si="3"/>
        <v>0</v>
      </c>
      <c r="AR6" s="8">
        <f t="shared" si="18"/>
        <v>475.05999999999995</v>
      </c>
      <c r="AT6" s="8">
        <v>0</v>
      </c>
      <c r="AU6" s="8">
        <v>15.45</v>
      </c>
      <c r="AV6" s="8">
        <v>227.39</v>
      </c>
      <c r="AW6" s="203">
        <v>15.97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15.97</v>
      </c>
      <c r="BD6" s="203">
        <v>15.97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15.97</v>
      </c>
      <c r="BL6" s="8">
        <f t="shared" si="21"/>
        <v>0</v>
      </c>
      <c r="BM6" s="8">
        <f t="shared" si="22"/>
        <v>15.45</v>
      </c>
      <c r="BN6" s="8">
        <f t="shared" si="23"/>
        <v>15.97</v>
      </c>
      <c r="BO6" s="8">
        <f t="shared" si="24"/>
        <v>15.97</v>
      </c>
      <c r="BP6" s="139">
        <f t="shared" si="25"/>
        <v>-15.97</v>
      </c>
      <c r="BQ6" s="139">
        <f t="shared" si="26"/>
        <v>-0.52000000000000135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940</v>
      </c>
      <c r="G7" s="16">
        <f>'[3]08'!G9</f>
        <v>0</v>
      </c>
      <c r="H7" s="17">
        <f t="shared" si="27"/>
        <v>1260</v>
      </c>
      <c r="I7" s="15">
        <f>'[3]08'!J9</f>
        <v>320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187</v>
      </c>
      <c r="N7" s="16">
        <f>'[3]08'!O9</f>
        <v>0</v>
      </c>
      <c r="O7" s="17">
        <f t="shared" si="28"/>
        <v>507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187</v>
      </c>
      <c r="V7" s="16">
        <f t="shared" si="0"/>
        <v>0</v>
      </c>
      <c r="W7" s="17">
        <f t="shared" si="30"/>
        <v>507</v>
      </c>
      <c r="X7" s="8">
        <f t="shared" si="4"/>
        <v>15.97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15.97</v>
      </c>
      <c r="AE7" s="8">
        <f t="shared" si="11"/>
        <v>15.97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15.97</v>
      </c>
      <c r="AL7" s="8">
        <f t="shared" si="3"/>
        <v>288.05999999999995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187</v>
      </c>
      <c r="AQ7" s="8">
        <f t="shared" si="3"/>
        <v>0</v>
      </c>
      <c r="AR7" s="8">
        <f t="shared" si="18"/>
        <v>475.05999999999995</v>
      </c>
      <c r="AT7" s="8">
        <v>0</v>
      </c>
      <c r="AU7" s="8">
        <v>15.45</v>
      </c>
      <c r="AV7" s="8">
        <v>300</v>
      </c>
      <c r="AW7" s="203">
        <v>15.97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15.97</v>
      </c>
      <c r="BD7" s="203">
        <v>15.97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15.97</v>
      </c>
      <c r="BL7" s="8">
        <f t="shared" si="21"/>
        <v>0</v>
      </c>
      <c r="BM7" s="8">
        <f t="shared" si="22"/>
        <v>15.45</v>
      </c>
      <c r="BN7" s="8">
        <f t="shared" si="23"/>
        <v>15.97</v>
      </c>
      <c r="BO7" s="8">
        <f t="shared" si="24"/>
        <v>15.97</v>
      </c>
      <c r="BP7" s="139">
        <f t="shared" si="25"/>
        <v>-15.97</v>
      </c>
      <c r="BQ7" s="139">
        <f t="shared" si="26"/>
        <v>-0.52000000000000135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940</v>
      </c>
      <c r="G8" s="16">
        <f>'[3]08'!G10</f>
        <v>0</v>
      </c>
      <c r="H8" s="17">
        <f t="shared" si="27"/>
        <v>1260</v>
      </c>
      <c r="I8" s="15">
        <f>'[3]08'!J10</f>
        <v>320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187</v>
      </c>
      <c r="N8" s="16">
        <f>'[3]08'!O10</f>
        <v>0</v>
      </c>
      <c r="O8" s="17">
        <f t="shared" si="28"/>
        <v>507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187</v>
      </c>
      <c r="V8" s="16">
        <f t="shared" si="0"/>
        <v>0</v>
      </c>
      <c r="W8" s="17">
        <f t="shared" si="30"/>
        <v>507</v>
      </c>
      <c r="X8" s="8">
        <f t="shared" si="4"/>
        <v>15.97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15.97</v>
      </c>
      <c r="AE8" s="8">
        <f t="shared" si="11"/>
        <v>15.97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15.97</v>
      </c>
      <c r="AL8" s="8">
        <f t="shared" si="3"/>
        <v>288.05999999999995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187</v>
      </c>
      <c r="AQ8" s="8">
        <f t="shared" si="3"/>
        <v>0</v>
      </c>
      <c r="AR8" s="8">
        <f t="shared" si="18"/>
        <v>475.05999999999995</v>
      </c>
      <c r="AT8" s="8">
        <v>0</v>
      </c>
      <c r="AU8" s="8">
        <v>15.45</v>
      </c>
      <c r="AV8" s="8">
        <v>300</v>
      </c>
      <c r="AW8" s="203">
        <v>15.97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15.97</v>
      </c>
      <c r="BD8" s="203">
        <v>15.97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15.97</v>
      </c>
      <c r="BL8" s="8">
        <f t="shared" si="21"/>
        <v>0</v>
      </c>
      <c r="BM8" s="8">
        <f t="shared" si="22"/>
        <v>15.45</v>
      </c>
      <c r="BN8" s="8">
        <f t="shared" si="23"/>
        <v>15.97</v>
      </c>
      <c r="BO8" s="8">
        <f t="shared" si="24"/>
        <v>15.97</v>
      </c>
      <c r="BP8" s="139">
        <f t="shared" si="25"/>
        <v>-15.97</v>
      </c>
      <c r="BQ8" s="139">
        <f t="shared" si="26"/>
        <v>-0.52000000000000135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940</v>
      </c>
      <c r="G9" s="16">
        <f>'[3]08'!G11</f>
        <v>0</v>
      </c>
      <c r="H9" s="17">
        <f t="shared" si="27"/>
        <v>1260</v>
      </c>
      <c r="I9" s="15">
        <f>'[3]08'!J11</f>
        <v>320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187</v>
      </c>
      <c r="N9" s="16">
        <f>'[3]08'!O11</f>
        <v>0</v>
      </c>
      <c r="O9" s="17">
        <f t="shared" si="28"/>
        <v>507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187</v>
      </c>
      <c r="V9" s="16">
        <f t="shared" si="0"/>
        <v>0</v>
      </c>
      <c r="W9" s="17">
        <f t="shared" si="30"/>
        <v>507</v>
      </c>
      <c r="X9" s="8">
        <f t="shared" si="4"/>
        <v>15.97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15.97</v>
      </c>
      <c r="AE9" s="8">
        <f t="shared" si="11"/>
        <v>15.97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15.97</v>
      </c>
      <c r="AL9" s="8">
        <f t="shared" si="3"/>
        <v>288.05999999999995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187</v>
      </c>
      <c r="AQ9" s="8">
        <f t="shared" si="3"/>
        <v>0</v>
      </c>
      <c r="AR9" s="8">
        <f t="shared" si="18"/>
        <v>475.05999999999995</v>
      </c>
      <c r="AT9" s="8">
        <v>0</v>
      </c>
      <c r="AU9" s="8">
        <v>15.45</v>
      </c>
      <c r="AV9" s="8">
        <v>300</v>
      </c>
      <c r="AW9" s="203">
        <v>15.97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15.97</v>
      </c>
      <c r="BD9" s="203">
        <v>15.97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15.97</v>
      </c>
      <c r="BL9" s="8">
        <f t="shared" si="21"/>
        <v>0</v>
      </c>
      <c r="BM9" s="8">
        <f t="shared" si="22"/>
        <v>15.45</v>
      </c>
      <c r="BN9" s="8">
        <f t="shared" si="23"/>
        <v>15.97</v>
      </c>
      <c r="BO9" s="8">
        <f t="shared" si="24"/>
        <v>15.97</v>
      </c>
      <c r="BP9" s="139">
        <f t="shared" si="25"/>
        <v>-15.97</v>
      </c>
      <c r="BQ9" s="139">
        <f t="shared" si="26"/>
        <v>-0.52000000000000135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940</v>
      </c>
      <c r="G10" s="16">
        <f>'[3]08'!G12</f>
        <v>0</v>
      </c>
      <c r="H10" s="17">
        <f t="shared" si="27"/>
        <v>1260</v>
      </c>
      <c r="I10" s="15">
        <f>'[3]08'!J12</f>
        <v>320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150</v>
      </c>
      <c r="N10" s="16">
        <f>'[3]08'!O12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15.97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0.64</v>
      </c>
      <c r="AC10" s="8">
        <f t="shared" si="9"/>
        <v>0</v>
      </c>
      <c r="AD10" s="8">
        <f t="shared" si="10"/>
        <v>16.61</v>
      </c>
      <c r="AE10" s="8">
        <f t="shared" si="11"/>
        <v>15.97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0.64</v>
      </c>
      <c r="AJ10" s="8">
        <f t="shared" si="16"/>
        <v>0</v>
      </c>
      <c r="AK10" s="8">
        <f t="shared" si="17"/>
        <v>16.61</v>
      </c>
      <c r="AL10" s="8">
        <f t="shared" si="3"/>
        <v>288.05999999999995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148.72000000000003</v>
      </c>
      <c r="AQ10" s="8">
        <f t="shared" si="3"/>
        <v>0</v>
      </c>
      <c r="AR10" s="8">
        <f t="shared" si="18"/>
        <v>436.78</v>
      </c>
      <c r="AT10" s="8">
        <v>0</v>
      </c>
      <c r="AU10" s="8">
        <v>15.45</v>
      </c>
      <c r="AV10" s="8">
        <v>400</v>
      </c>
      <c r="AW10" s="203">
        <v>15.97</v>
      </c>
      <c r="AX10" s="203">
        <v>0</v>
      </c>
      <c r="AY10" s="203">
        <v>0</v>
      </c>
      <c r="AZ10" s="203">
        <v>0</v>
      </c>
      <c r="BA10" s="203">
        <v>0.64</v>
      </c>
      <c r="BB10" s="203">
        <v>0</v>
      </c>
      <c r="BC10" s="8">
        <f t="shared" si="19"/>
        <v>16.61</v>
      </c>
      <c r="BD10" s="203">
        <v>15.97</v>
      </c>
      <c r="BE10" s="203">
        <v>0</v>
      </c>
      <c r="BF10" s="203">
        <v>0</v>
      </c>
      <c r="BG10" s="203">
        <v>0</v>
      </c>
      <c r="BH10" s="203">
        <v>0.64</v>
      </c>
      <c r="BI10" s="203">
        <v>0</v>
      </c>
      <c r="BJ10" s="8">
        <f t="shared" si="20"/>
        <v>16.61</v>
      </c>
      <c r="BL10" s="8">
        <f t="shared" si="21"/>
        <v>0</v>
      </c>
      <c r="BM10" s="8">
        <f t="shared" si="22"/>
        <v>15.45</v>
      </c>
      <c r="BN10" s="8">
        <f t="shared" si="23"/>
        <v>16.61</v>
      </c>
      <c r="BO10" s="8">
        <f t="shared" si="24"/>
        <v>16.61</v>
      </c>
      <c r="BP10" s="139">
        <f t="shared" si="25"/>
        <v>-16.61</v>
      </c>
      <c r="BQ10" s="139">
        <f t="shared" si="26"/>
        <v>-1.1600000000000001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940</v>
      </c>
      <c r="G11" s="16">
        <f>'[3]08'!G13</f>
        <v>0</v>
      </c>
      <c r="H11" s="17">
        <f t="shared" si="27"/>
        <v>1260</v>
      </c>
      <c r="I11" s="15">
        <f>'[3]08'!J13</f>
        <v>320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150</v>
      </c>
      <c r="N11" s="16">
        <f>'[3]08'!O13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17.97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0.64</v>
      </c>
      <c r="AC11" s="8">
        <f t="shared" si="9"/>
        <v>0</v>
      </c>
      <c r="AD11" s="8">
        <f t="shared" si="10"/>
        <v>18.61</v>
      </c>
      <c r="AE11" s="8">
        <f t="shared" si="11"/>
        <v>17.97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0.64</v>
      </c>
      <c r="AJ11" s="8">
        <f t="shared" si="16"/>
        <v>0</v>
      </c>
      <c r="AK11" s="8">
        <f t="shared" si="17"/>
        <v>18.61</v>
      </c>
      <c r="AL11" s="8">
        <f t="shared" si="3"/>
        <v>284.05999999999995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148.72000000000003</v>
      </c>
      <c r="AQ11" s="8">
        <f t="shared" si="3"/>
        <v>0</v>
      </c>
      <c r="AR11" s="8">
        <f t="shared" si="18"/>
        <v>432.78</v>
      </c>
      <c r="AT11" s="8">
        <v>3.82</v>
      </c>
      <c r="AU11" s="8">
        <v>17.38</v>
      </c>
      <c r="AV11" s="8">
        <v>470</v>
      </c>
      <c r="AW11" s="203">
        <v>17.97</v>
      </c>
      <c r="AX11" s="203">
        <v>0</v>
      </c>
      <c r="AY11" s="203">
        <v>0</v>
      </c>
      <c r="AZ11" s="203">
        <v>0</v>
      </c>
      <c r="BA11" s="203">
        <v>0.64</v>
      </c>
      <c r="BB11" s="203">
        <v>0</v>
      </c>
      <c r="BC11" s="8">
        <f t="shared" si="19"/>
        <v>18.61</v>
      </c>
      <c r="BD11" s="203">
        <v>17.97</v>
      </c>
      <c r="BE11" s="203">
        <v>0</v>
      </c>
      <c r="BF11" s="203">
        <v>0</v>
      </c>
      <c r="BG11" s="203">
        <v>0</v>
      </c>
      <c r="BH11" s="203">
        <v>0.64</v>
      </c>
      <c r="BI11" s="203">
        <v>0</v>
      </c>
      <c r="BJ11" s="8">
        <f t="shared" si="20"/>
        <v>18.61</v>
      </c>
      <c r="BL11" s="8">
        <f t="shared" si="21"/>
        <v>3.82</v>
      </c>
      <c r="BM11" s="8">
        <f t="shared" si="22"/>
        <v>17.38</v>
      </c>
      <c r="BN11" s="8">
        <f t="shared" si="23"/>
        <v>18.61</v>
      </c>
      <c r="BO11" s="8">
        <f t="shared" si="24"/>
        <v>18.61</v>
      </c>
      <c r="BP11" s="139">
        <f t="shared" si="25"/>
        <v>-14.79</v>
      </c>
      <c r="BQ11" s="139">
        <f t="shared" si="26"/>
        <v>-1.2300000000000004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940</v>
      </c>
      <c r="G12" s="16">
        <f>'[3]08'!G14</f>
        <v>0</v>
      </c>
      <c r="H12" s="17">
        <f t="shared" si="27"/>
        <v>1260</v>
      </c>
      <c r="I12" s="15">
        <f>'[3]08'!J14</f>
        <v>320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150</v>
      </c>
      <c r="N12" s="16">
        <f>'[3]08'!O14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22.97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0.64</v>
      </c>
      <c r="AC12" s="8">
        <f t="shared" si="9"/>
        <v>0</v>
      </c>
      <c r="AD12" s="8">
        <f t="shared" si="10"/>
        <v>23.61</v>
      </c>
      <c r="AE12" s="8">
        <f t="shared" si="11"/>
        <v>22.97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0.64</v>
      </c>
      <c r="AJ12" s="8">
        <f t="shared" si="16"/>
        <v>0</v>
      </c>
      <c r="AK12" s="8">
        <f t="shared" si="17"/>
        <v>23.61</v>
      </c>
      <c r="AL12" s="8">
        <f t="shared" si="3"/>
        <v>274.05999999999995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148.72000000000003</v>
      </c>
      <c r="AQ12" s="8">
        <f t="shared" si="3"/>
        <v>0</v>
      </c>
      <c r="AR12" s="8">
        <f t="shared" si="18"/>
        <v>422.78</v>
      </c>
      <c r="AT12" s="8">
        <v>13.5</v>
      </c>
      <c r="AU12" s="8">
        <v>22.22</v>
      </c>
      <c r="AV12" s="8">
        <v>470</v>
      </c>
      <c r="AW12" s="203">
        <v>22.97</v>
      </c>
      <c r="AX12" s="203">
        <v>0</v>
      </c>
      <c r="AY12" s="203">
        <v>0</v>
      </c>
      <c r="AZ12" s="203">
        <v>0</v>
      </c>
      <c r="BA12" s="203">
        <v>0.64</v>
      </c>
      <c r="BB12" s="203">
        <v>0</v>
      </c>
      <c r="BC12" s="8">
        <f t="shared" si="19"/>
        <v>23.61</v>
      </c>
      <c r="BD12" s="203">
        <v>22.97</v>
      </c>
      <c r="BE12" s="203">
        <v>0</v>
      </c>
      <c r="BF12" s="203">
        <v>0</v>
      </c>
      <c r="BG12" s="203">
        <v>0</v>
      </c>
      <c r="BH12" s="203">
        <v>0.64</v>
      </c>
      <c r="BI12" s="203">
        <v>0</v>
      </c>
      <c r="BJ12" s="8">
        <f t="shared" si="20"/>
        <v>23.61</v>
      </c>
      <c r="BL12" s="8">
        <f t="shared" si="21"/>
        <v>13.5</v>
      </c>
      <c r="BM12" s="8">
        <f t="shared" si="22"/>
        <v>22.22</v>
      </c>
      <c r="BN12" s="8">
        <f t="shared" si="23"/>
        <v>23.61</v>
      </c>
      <c r="BO12" s="8">
        <f t="shared" si="24"/>
        <v>23.61</v>
      </c>
      <c r="BP12" s="139">
        <f t="shared" si="25"/>
        <v>-10.11</v>
      </c>
      <c r="BQ12" s="139">
        <f t="shared" si="26"/>
        <v>-1.3900000000000006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940</v>
      </c>
      <c r="G13" s="16">
        <f>'[3]08'!G15</f>
        <v>0</v>
      </c>
      <c r="H13" s="17">
        <f t="shared" si="27"/>
        <v>1260</v>
      </c>
      <c r="I13" s="15">
        <f>'[3]08'!J15</f>
        <v>320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150</v>
      </c>
      <c r="N13" s="16">
        <f>'[3]08'!O15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22.97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0.64</v>
      </c>
      <c r="AC13" s="8">
        <f t="shared" si="9"/>
        <v>0</v>
      </c>
      <c r="AD13" s="8">
        <f t="shared" si="10"/>
        <v>23.61</v>
      </c>
      <c r="AE13" s="8">
        <f t="shared" si="11"/>
        <v>22.97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0.64</v>
      </c>
      <c r="AJ13" s="8">
        <f t="shared" si="16"/>
        <v>0</v>
      </c>
      <c r="AK13" s="8">
        <f t="shared" si="17"/>
        <v>23.61</v>
      </c>
      <c r="AL13" s="8">
        <f t="shared" si="3"/>
        <v>274.05999999999995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148.72000000000003</v>
      </c>
      <c r="AQ13" s="8">
        <f t="shared" si="3"/>
        <v>0</v>
      </c>
      <c r="AR13" s="8">
        <f t="shared" si="18"/>
        <v>422.78</v>
      </c>
      <c r="AT13" s="8">
        <v>13.5</v>
      </c>
      <c r="AU13" s="8">
        <v>22.22</v>
      </c>
      <c r="AV13" s="8">
        <v>470</v>
      </c>
      <c r="AW13" s="203">
        <v>22.97</v>
      </c>
      <c r="AX13" s="203">
        <v>0</v>
      </c>
      <c r="AY13" s="203">
        <v>0</v>
      </c>
      <c r="AZ13" s="203">
        <v>0</v>
      </c>
      <c r="BA13" s="203">
        <v>0.64</v>
      </c>
      <c r="BB13" s="203">
        <v>0</v>
      </c>
      <c r="BC13" s="8">
        <f t="shared" si="19"/>
        <v>23.61</v>
      </c>
      <c r="BD13" s="203">
        <v>22.97</v>
      </c>
      <c r="BE13" s="203">
        <v>0</v>
      </c>
      <c r="BF13" s="203">
        <v>0</v>
      </c>
      <c r="BG13" s="203">
        <v>0</v>
      </c>
      <c r="BH13" s="203">
        <v>0.64</v>
      </c>
      <c r="BI13" s="203">
        <v>0</v>
      </c>
      <c r="BJ13" s="8">
        <f t="shared" si="20"/>
        <v>23.61</v>
      </c>
      <c r="BL13" s="8">
        <f t="shared" si="21"/>
        <v>13.5</v>
      </c>
      <c r="BM13" s="8">
        <f t="shared" si="22"/>
        <v>22.22</v>
      </c>
      <c r="BN13" s="8">
        <f t="shared" si="23"/>
        <v>23.61</v>
      </c>
      <c r="BO13" s="8">
        <f t="shared" si="24"/>
        <v>23.61</v>
      </c>
      <c r="BP13" s="139">
        <f t="shared" si="25"/>
        <v>-10.11</v>
      </c>
      <c r="BQ13" s="139">
        <f t="shared" si="26"/>
        <v>-1.3900000000000006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940</v>
      </c>
      <c r="G14" s="16">
        <f>'[3]08'!G16</f>
        <v>0</v>
      </c>
      <c r="H14" s="17">
        <f t="shared" si="27"/>
        <v>1260</v>
      </c>
      <c r="I14" s="15">
        <f>'[3]08'!J16</f>
        <v>320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150</v>
      </c>
      <c r="N14" s="16">
        <f>'[3]08'!O16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22.97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0.64</v>
      </c>
      <c r="AC14" s="8">
        <f t="shared" si="9"/>
        <v>0</v>
      </c>
      <c r="AD14" s="8">
        <f t="shared" si="10"/>
        <v>23.61</v>
      </c>
      <c r="AE14" s="8">
        <f t="shared" si="11"/>
        <v>22.97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0.64</v>
      </c>
      <c r="AJ14" s="8">
        <f t="shared" si="16"/>
        <v>0</v>
      </c>
      <c r="AK14" s="8">
        <f t="shared" si="17"/>
        <v>23.61</v>
      </c>
      <c r="AL14" s="8">
        <f t="shared" si="3"/>
        <v>274.05999999999995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148.72000000000003</v>
      </c>
      <c r="AQ14" s="8">
        <f t="shared" si="3"/>
        <v>0</v>
      </c>
      <c r="AR14" s="8">
        <f t="shared" si="18"/>
        <v>422.78</v>
      </c>
      <c r="AT14" s="8">
        <v>13.5</v>
      </c>
      <c r="AU14" s="8">
        <v>22.22</v>
      </c>
      <c r="AV14" s="8">
        <v>470</v>
      </c>
      <c r="AW14" s="203">
        <v>22.97</v>
      </c>
      <c r="AX14" s="203">
        <v>0</v>
      </c>
      <c r="AY14" s="203">
        <v>0</v>
      </c>
      <c r="AZ14" s="203">
        <v>0</v>
      </c>
      <c r="BA14" s="203">
        <v>0.64</v>
      </c>
      <c r="BB14" s="203">
        <v>0</v>
      </c>
      <c r="BC14" s="8">
        <f t="shared" si="19"/>
        <v>23.61</v>
      </c>
      <c r="BD14" s="203">
        <v>22.97</v>
      </c>
      <c r="BE14" s="203">
        <v>0</v>
      </c>
      <c r="BF14" s="203">
        <v>0</v>
      </c>
      <c r="BG14" s="203">
        <v>0</v>
      </c>
      <c r="BH14" s="203">
        <v>0.64</v>
      </c>
      <c r="BI14" s="203">
        <v>0</v>
      </c>
      <c r="BJ14" s="8">
        <f t="shared" si="20"/>
        <v>23.61</v>
      </c>
      <c r="BL14" s="8">
        <f t="shared" si="21"/>
        <v>13.5</v>
      </c>
      <c r="BM14" s="8">
        <f t="shared" si="22"/>
        <v>22.22</v>
      </c>
      <c r="BN14" s="8">
        <f t="shared" si="23"/>
        <v>23.61</v>
      </c>
      <c r="BO14" s="8">
        <f t="shared" si="24"/>
        <v>23.61</v>
      </c>
      <c r="BP14" s="139">
        <f t="shared" si="25"/>
        <v>-10.11</v>
      </c>
      <c r="BQ14" s="139">
        <f t="shared" si="26"/>
        <v>-1.3900000000000006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940</v>
      </c>
      <c r="G15" s="16">
        <f>'[3]08'!G17</f>
        <v>0</v>
      </c>
      <c r="H15" s="17">
        <f t="shared" si="27"/>
        <v>1260</v>
      </c>
      <c r="I15" s="15">
        <f>'[3]08'!J17</f>
        <v>320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150</v>
      </c>
      <c r="N15" s="16">
        <f>'[3]08'!O17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22.97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0.64</v>
      </c>
      <c r="AC15" s="8">
        <f t="shared" si="9"/>
        <v>0</v>
      </c>
      <c r="AD15" s="8">
        <f t="shared" si="10"/>
        <v>23.61</v>
      </c>
      <c r="AE15" s="8">
        <f t="shared" si="11"/>
        <v>22.97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0.64</v>
      </c>
      <c r="AJ15" s="8">
        <f t="shared" si="16"/>
        <v>0</v>
      </c>
      <c r="AK15" s="8">
        <f t="shared" si="17"/>
        <v>23.61</v>
      </c>
      <c r="AL15" s="8">
        <f t="shared" si="3"/>
        <v>274.05999999999995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148.72000000000003</v>
      </c>
      <c r="AQ15" s="8">
        <f t="shared" si="3"/>
        <v>0</v>
      </c>
      <c r="AR15" s="8">
        <f t="shared" si="18"/>
        <v>422.78</v>
      </c>
      <c r="AT15" s="8">
        <v>14.1</v>
      </c>
      <c r="AU15" s="8">
        <v>22.84</v>
      </c>
      <c r="AV15" s="8">
        <v>470</v>
      </c>
      <c r="AW15" s="203">
        <v>22.97</v>
      </c>
      <c r="AX15" s="203">
        <v>0</v>
      </c>
      <c r="AY15" s="203">
        <v>0</v>
      </c>
      <c r="AZ15" s="203">
        <v>0</v>
      </c>
      <c r="BA15" s="203">
        <v>0.64</v>
      </c>
      <c r="BB15" s="203">
        <v>0</v>
      </c>
      <c r="BC15" s="8">
        <f t="shared" si="19"/>
        <v>23.61</v>
      </c>
      <c r="BD15" s="203">
        <v>22.97</v>
      </c>
      <c r="BE15" s="203">
        <v>0</v>
      </c>
      <c r="BF15" s="203">
        <v>0</v>
      </c>
      <c r="BG15" s="203">
        <v>0</v>
      </c>
      <c r="BH15" s="203">
        <v>0.64</v>
      </c>
      <c r="BI15" s="203">
        <v>0</v>
      </c>
      <c r="BJ15" s="8">
        <f t="shared" si="20"/>
        <v>23.61</v>
      </c>
      <c r="BL15" s="8">
        <f t="shared" si="21"/>
        <v>14.1</v>
      </c>
      <c r="BM15" s="8">
        <f t="shared" si="22"/>
        <v>22.84</v>
      </c>
      <c r="BN15" s="8">
        <f t="shared" si="23"/>
        <v>23.61</v>
      </c>
      <c r="BO15" s="8">
        <f t="shared" si="24"/>
        <v>23.61</v>
      </c>
      <c r="BP15" s="139">
        <f t="shared" si="25"/>
        <v>-9.51</v>
      </c>
      <c r="BQ15" s="139">
        <f t="shared" si="26"/>
        <v>-0.76999999999999957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940</v>
      </c>
      <c r="G16" s="16">
        <f>'[3]08'!G18</f>
        <v>0</v>
      </c>
      <c r="H16" s="17">
        <f t="shared" si="27"/>
        <v>1260</v>
      </c>
      <c r="I16" s="15">
        <f>'[3]08'!J18</f>
        <v>320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150</v>
      </c>
      <c r="N16" s="16">
        <f>'[3]08'!O18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22.97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0.64</v>
      </c>
      <c r="AC16" s="8">
        <f t="shared" si="9"/>
        <v>0</v>
      </c>
      <c r="AD16" s="8">
        <f t="shared" si="10"/>
        <v>23.61</v>
      </c>
      <c r="AE16" s="8">
        <f t="shared" si="11"/>
        <v>22.97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0.64</v>
      </c>
      <c r="AJ16" s="8">
        <f t="shared" si="16"/>
        <v>0</v>
      </c>
      <c r="AK16" s="8">
        <f t="shared" si="17"/>
        <v>23.61</v>
      </c>
      <c r="AL16" s="8">
        <f t="shared" si="3"/>
        <v>274.05999999999995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148.72000000000003</v>
      </c>
      <c r="AQ16" s="8">
        <f t="shared" si="3"/>
        <v>0</v>
      </c>
      <c r="AR16" s="8">
        <f t="shared" si="18"/>
        <v>422.78</v>
      </c>
      <c r="AT16" s="8">
        <v>14.1</v>
      </c>
      <c r="AU16" s="8">
        <v>22.84</v>
      </c>
      <c r="AV16" s="8">
        <v>470</v>
      </c>
      <c r="AW16" s="203">
        <v>22.97</v>
      </c>
      <c r="AX16" s="203">
        <v>0</v>
      </c>
      <c r="AY16" s="203">
        <v>0</v>
      </c>
      <c r="AZ16" s="203">
        <v>0</v>
      </c>
      <c r="BA16" s="203">
        <v>0.64</v>
      </c>
      <c r="BB16" s="203">
        <v>0</v>
      </c>
      <c r="BC16" s="8">
        <f t="shared" si="19"/>
        <v>23.61</v>
      </c>
      <c r="BD16" s="203">
        <v>22.97</v>
      </c>
      <c r="BE16" s="203">
        <v>0</v>
      </c>
      <c r="BF16" s="203">
        <v>0</v>
      </c>
      <c r="BG16" s="203">
        <v>0</v>
      </c>
      <c r="BH16" s="203">
        <v>0.64</v>
      </c>
      <c r="BI16" s="203">
        <v>0</v>
      </c>
      <c r="BJ16" s="8">
        <f t="shared" si="20"/>
        <v>23.61</v>
      </c>
      <c r="BL16" s="8">
        <f t="shared" si="21"/>
        <v>14.1</v>
      </c>
      <c r="BM16" s="8">
        <f t="shared" si="22"/>
        <v>22.84</v>
      </c>
      <c r="BN16" s="8">
        <f t="shared" si="23"/>
        <v>23.61</v>
      </c>
      <c r="BO16" s="8">
        <f t="shared" si="24"/>
        <v>23.61</v>
      </c>
      <c r="BP16" s="139">
        <f t="shared" si="25"/>
        <v>-9.51</v>
      </c>
      <c r="BQ16" s="139">
        <f t="shared" si="26"/>
        <v>-0.76999999999999957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940</v>
      </c>
      <c r="G17" s="16">
        <f>'[3]08'!G19</f>
        <v>0</v>
      </c>
      <c r="H17" s="17">
        <f t="shared" si="27"/>
        <v>1260</v>
      </c>
      <c r="I17" s="15">
        <f>'[3]08'!J19</f>
        <v>320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150</v>
      </c>
      <c r="N17" s="16">
        <f>'[3]08'!O19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22.97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0.64</v>
      </c>
      <c r="AC17" s="8">
        <f t="shared" si="9"/>
        <v>0</v>
      </c>
      <c r="AD17" s="8">
        <f t="shared" si="10"/>
        <v>23.61</v>
      </c>
      <c r="AE17" s="8">
        <f t="shared" si="11"/>
        <v>22.97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0.64</v>
      </c>
      <c r="AJ17" s="8">
        <f t="shared" si="16"/>
        <v>0</v>
      </c>
      <c r="AK17" s="8">
        <f t="shared" si="17"/>
        <v>23.61</v>
      </c>
      <c r="AL17" s="8">
        <f t="shared" si="3"/>
        <v>274.05999999999995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148.72000000000003</v>
      </c>
      <c r="AQ17" s="8">
        <f t="shared" si="3"/>
        <v>0</v>
      </c>
      <c r="AR17" s="8">
        <f t="shared" si="18"/>
        <v>422.78</v>
      </c>
      <c r="AT17" s="8">
        <v>14.1</v>
      </c>
      <c r="AU17" s="8">
        <v>22.84</v>
      </c>
      <c r="AV17" s="8">
        <v>470</v>
      </c>
      <c r="AW17" s="203">
        <v>22.97</v>
      </c>
      <c r="AX17" s="203">
        <v>0</v>
      </c>
      <c r="AY17" s="203">
        <v>0</v>
      </c>
      <c r="AZ17" s="203">
        <v>0</v>
      </c>
      <c r="BA17" s="203">
        <v>0.64</v>
      </c>
      <c r="BB17" s="203">
        <v>0</v>
      </c>
      <c r="BC17" s="8">
        <f t="shared" si="19"/>
        <v>23.61</v>
      </c>
      <c r="BD17" s="203">
        <v>22.97</v>
      </c>
      <c r="BE17" s="203">
        <v>0</v>
      </c>
      <c r="BF17" s="203">
        <v>0</v>
      </c>
      <c r="BG17" s="203">
        <v>0</v>
      </c>
      <c r="BH17" s="203">
        <v>0.64</v>
      </c>
      <c r="BI17" s="203">
        <v>0</v>
      </c>
      <c r="BJ17" s="8">
        <f t="shared" si="20"/>
        <v>23.61</v>
      </c>
      <c r="BL17" s="8">
        <f t="shared" si="21"/>
        <v>14.1</v>
      </c>
      <c r="BM17" s="8">
        <f t="shared" si="22"/>
        <v>22.84</v>
      </c>
      <c r="BN17" s="8">
        <f t="shared" si="23"/>
        <v>23.61</v>
      </c>
      <c r="BO17" s="8">
        <f t="shared" si="24"/>
        <v>23.61</v>
      </c>
      <c r="BP17" s="139">
        <f t="shared" si="25"/>
        <v>-9.51</v>
      </c>
      <c r="BQ17" s="139">
        <f t="shared" si="26"/>
        <v>-0.76999999999999957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940</v>
      </c>
      <c r="G18" s="16">
        <f>'[3]08'!G20</f>
        <v>0</v>
      </c>
      <c r="H18" s="17">
        <f t="shared" si="27"/>
        <v>1260</v>
      </c>
      <c r="I18" s="15">
        <f>'[3]08'!J20</f>
        <v>320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150</v>
      </c>
      <c r="N18" s="16">
        <f>'[3]08'!O20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22.97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0.64</v>
      </c>
      <c r="AC18" s="8">
        <f t="shared" si="9"/>
        <v>0</v>
      </c>
      <c r="AD18" s="8">
        <f t="shared" si="10"/>
        <v>23.61</v>
      </c>
      <c r="AE18" s="8">
        <f t="shared" si="11"/>
        <v>22.97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0.64</v>
      </c>
      <c r="AJ18" s="8">
        <f t="shared" si="16"/>
        <v>0</v>
      </c>
      <c r="AK18" s="8">
        <f t="shared" si="17"/>
        <v>23.61</v>
      </c>
      <c r="AL18" s="8">
        <f t="shared" si="3"/>
        <v>274.05999999999995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148.72000000000003</v>
      </c>
      <c r="AQ18" s="8">
        <f t="shared" si="3"/>
        <v>0</v>
      </c>
      <c r="AR18" s="8">
        <f t="shared" si="18"/>
        <v>422.78</v>
      </c>
      <c r="AT18" s="8">
        <v>14.1</v>
      </c>
      <c r="AU18" s="8">
        <v>22.84</v>
      </c>
      <c r="AV18" s="8">
        <v>470</v>
      </c>
      <c r="AW18" s="203">
        <v>22.97</v>
      </c>
      <c r="AX18" s="203">
        <v>0</v>
      </c>
      <c r="AY18" s="203">
        <v>0</v>
      </c>
      <c r="AZ18" s="203">
        <v>0</v>
      </c>
      <c r="BA18" s="203">
        <v>0.64</v>
      </c>
      <c r="BB18" s="203">
        <v>0</v>
      </c>
      <c r="BC18" s="8">
        <f t="shared" si="19"/>
        <v>23.61</v>
      </c>
      <c r="BD18" s="203">
        <v>22.97</v>
      </c>
      <c r="BE18" s="203">
        <v>0</v>
      </c>
      <c r="BF18" s="203">
        <v>0</v>
      </c>
      <c r="BG18" s="203">
        <v>0</v>
      </c>
      <c r="BH18" s="203">
        <v>0.64</v>
      </c>
      <c r="BI18" s="203">
        <v>0</v>
      </c>
      <c r="BJ18" s="8">
        <f t="shared" si="20"/>
        <v>23.61</v>
      </c>
      <c r="BL18" s="8">
        <f t="shared" si="21"/>
        <v>14.1</v>
      </c>
      <c r="BM18" s="8">
        <f t="shared" si="22"/>
        <v>22.84</v>
      </c>
      <c r="BN18" s="8">
        <f t="shared" si="23"/>
        <v>23.61</v>
      </c>
      <c r="BO18" s="8">
        <f t="shared" si="24"/>
        <v>23.61</v>
      </c>
      <c r="BP18" s="139">
        <f t="shared" si="25"/>
        <v>-9.51</v>
      </c>
      <c r="BQ18" s="139">
        <f t="shared" si="26"/>
        <v>-0.76999999999999957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940</v>
      </c>
      <c r="G19" s="16">
        <f>'[3]08'!G21</f>
        <v>0</v>
      </c>
      <c r="H19" s="17">
        <f t="shared" si="27"/>
        <v>1260</v>
      </c>
      <c r="I19" s="15">
        <f>'[3]08'!J21</f>
        <v>320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150</v>
      </c>
      <c r="N19" s="16">
        <f>'[3]08'!O21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22.97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0.64</v>
      </c>
      <c r="AC19" s="8">
        <f t="shared" si="9"/>
        <v>0</v>
      </c>
      <c r="AD19" s="8">
        <f t="shared" si="10"/>
        <v>23.61</v>
      </c>
      <c r="AE19" s="8">
        <f t="shared" si="11"/>
        <v>22.97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0.64</v>
      </c>
      <c r="AJ19" s="8">
        <f t="shared" si="16"/>
        <v>0</v>
      </c>
      <c r="AK19" s="8">
        <f t="shared" si="17"/>
        <v>23.61</v>
      </c>
      <c r="AL19" s="8">
        <f t="shared" ref="AL19:AQ61" si="31">Q19-X19-AE19</f>
        <v>274.05999999999995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148.72000000000003</v>
      </c>
      <c r="AQ19" s="8">
        <f t="shared" si="31"/>
        <v>0</v>
      </c>
      <c r="AR19" s="8">
        <f t="shared" si="18"/>
        <v>422.78</v>
      </c>
      <c r="AT19" s="8">
        <v>14.1</v>
      </c>
      <c r="AU19" s="8">
        <v>22.84</v>
      </c>
      <c r="AV19" s="8">
        <v>470</v>
      </c>
      <c r="AW19" s="203">
        <v>22.97</v>
      </c>
      <c r="AX19" s="203">
        <v>0</v>
      </c>
      <c r="AY19" s="203">
        <v>0</v>
      </c>
      <c r="AZ19" s="203">
        <v>0</v>
      </c>
      <c r="BA19" s="203">
        <v>0.64</v>
      </c>
      <c r="BB19" s="203">
        <v>0</v>
      </c>
      <c r="BC19" s="8">
        <f t="shared" si="19"/>
        <v>23.61</v>
      </c>
      <c r="BD19" s="203">
        <v>22.97</v>
      </c>
      <c r="BE19" s="203">
        <v>0</v>
      </c>
      <c r="BF19" s="203">
        <v>0</v>
      </c>
      <c r="BG19" s="203">
        <v>0</v>
      </c>
      <c r="BH19" s="203">
        <v>0.64</v>
      </c>
      <c r="BI19" s="203">
        <v>0</v>
      </c>
      <c r="BJ19" s="8">
        <f t="shared" si="20"/>
        <v>23.61</v>
      </c>
      <c r="BL19" s="8">
        <f t="shared" si="21"/>
        <v>14.1</v>
      </c>
      <c r="BM19" s="8">
        <f t="shared" si="22"/>
        <v>22.84</v>
      </c>
      <c r="BN19" s="8">
        <f t="shared" si="23"/>
        <v>23.61</v>
      </c>
      <c r="BO19" s="8">
        <f t="shared" si="24"/>
        <v>23.61</v>
      </c>
      <c r="BP19" s="139">
        <f t="shared" si="25"/>
        <v>-9.51</v>
      </c>
      <c r="BQ19" s="139">
        <f t="shared" si="26"/>
        <v>-0.76999999999999957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940</v>
      </c>
      <c r="G20" s="16">
        <f>'[3]08'!G22</f>
        <v>0</v>
      </c>
      <c r="H20" s="17">
        <f t="shared" si="27"/>
        <v>1260</v>
      </c>
      <c r="I20" s="15">
        <f>'[3]08'!J22</f>
        <v>320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150</v>
      </c>
      <c r="N20" s="16">
        <f>'[3]08'!O22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22.97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0.64</v>
      </c>
      <c r="AC20" s="8">
        <f t="shared" si="9"/>
        <v>0</v>
      </c>
      <c r="AD20" s="8">
        <f t="shared" si="10"/>
        <v>23.61</v>
      </c>
      <c r="AE20" s="8">
        <f t="shared" si="11"/>
        <v>22.97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0.64</v>
      </c>
      <c r="AJ20" s="8">
        <f t="shared" si="16"/>
        <v>0</v>
      </c>
      <c r="AK20" s="8">
        <f t="shared" si="17"/>
        <v>23.61</v>
      </c>
      <c r="AL20" s="8">
        <f t="shared" si="31"/>
        <v>274.05999999999995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148.72000000000003</v>
      </c>
      <c r="AQ20" s="8">
        <f t="shared" si="31"/>
        <v>0</v>
      </c>
      <c r="AR20" s="8">
        <f t="shared" si="18"/>
        <v>422.78</v>
      </c>
      <c r="AT20" s="8">
        <v>14.1</v>
      </c>
      <c r="AU20" s="8">
        <v>22.84</v>
      </c>
      <c r="AV20" s="8">
        <v>470</v>
      </c>
      <c r="AW20" s="203">
        <v>22.97</v>
      </c>
      <c r="AX20" s="203">
        <v>0</v>
      </c>
      <c r="AY20" s="203">
        <v>0</v>
      </c>
      <c r="AZ20" s="203">
        <v>0</v>
      </c>
      <c r="BA20" s="203">
        <v>0.64</v>
      </c>
      <c r="BB20" s="203">
        <v>0</v>
      </c>
      <c r="BC20" s="8">
        <f t="shared" si="19"/>
        <v>23.61</v>
      </c>
      <c r="BD20" s="203">
        <v>22.97</v>
      </c>
      <c r="BE20" s="203">
        <v>0</v>
      </c>
      <c r="BF20" s="203">
        <v>0</v>
      </c>
      <c r="BG20" s="203">
        <v>0</v>
      </c>
      <c r="BH20" s="203">
        <v>0.64</v>
      </c>
      <c r="BI20" s="203">
        <v>0</v>
      </c>
      <c r="BJ20" s="8">
        <f t="shared" si="20"/>
        <v>23.61</v>
      </c>
      <c r="BL20" s="8">
        <f t="shared" si="21"/>
        <v>14.1</v>
      </c>
      <c r="BM20" s="8">
        <f t="shared" si="22"/>
        <v>22.84</v>
      </c>
      <c r="BN20" s="8">
        <f t="shared" si="23"/>
        <v>23.61</v>
      </c>
      <c r="BO20" s="8">
        <f t="shared" si="24"/>
        <v>23.61</v>
      </c>
      <c r="BP20" s="139">
        <f t="shared" si="25"/>
        <v>-9.51</v>
      </c>
      <c r="BQ20" s="139">
        <f t="shared" si="26"/>
        <v>-0.76999999999999957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940</v>
      </c>
      <c r="G21" s="16">
        <f>'[3]08'!G23</f>
        <v>0</v>
      </c>
      <c r="H21" s="17">
        <f t="shared" si="27"/>
        <v>1260</v>
      </c>
      <c r="I21" s="15">
        <f>'[3]08'!J23</f>
        <v>320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150</v>
      </c>
      <c r="N21" s="16">
        <f>'[3]08'!O23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22.97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0.64</v>
      </c>
      <c r="AC21" s="8">
        <f t="shared" si="9"/>
        <v>0</v>
      </c>
      <c r="AD21" s="8">
        <f t="shared" si="10"/>
        <v>23.61</v>
      </c>
      <c r="AE21" s="8">
        <f t="shared" si="11"/>
        <v>22.97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0.64</v>
      </c>
      <c r="AJ21" s="8">
        <f t="shared" si="16"/>
        <v>0</v>
      </c>
      <c r="AK21" s="8">
        <f t="shared" si="17"/>
        <v>23.61</v>
      </c>
      <c r="AL21" s="8">
        <f t="shared" si="31"/>
        <v>274.05999999999995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148.72000000000003</v>
      </c>
      <c r="AQ21" s="8">
        <f t="shared" si="31"/>
        <v>0</v>
      </c>
      <c r="AR21" s="8">
        <f t="shared" si="18"/>
        <v>422.78</v>
      </c>
      <c r="AT21" s="8">
        <v>14.1</v>
      </c>
      <c r="AU21" s="8">
        <v>22.84</v>
      </c>
      <c r="AV21" s="8">
        <v>470</v>
      </c>
      <c r="AW21" s="203">
        <v>22.97</v>
      </c>
      <c r="AX21" s="203">
        <v>0</v>
      </c>
      <c r="AY21" s="203">
        <v>0</v>
      </c>
      <c r="AZ21" s="203">
        <v>0</v>
      </c>
      <c r="BA21" s="203">
        <v>0.64</v>
      </c>
      <c r="BB21" s="203">
        <v>0</v>
      </c>
      <c r="BC21" s="8">
        <f t="shared" si="19"/>
        <v>23.61</v>
      </c>
      <c r="BD21" s="203">
        <v>22.97</v>
      </c>
      <c r="BE21" s="203">
        <v>0</v>
      </c>
      <c r="BF21" s="203">
        <v>0</v>
      </c>
      <c r="BG21" s="203">
        <v>0</v>
      </c>
      <c r="BH21" s="203">
        <v>0.64</v>
      </c>
      <c r="BI21" s="203">
        <v>0</v>
      </c>
      <c r="BJ21" s="8">
        <f t="shared" si="20"/>
        <v>23.61</v>
      </c>
      <c r="BL21" s="8">
        <f t="shared" si="21"/>
        <v>14.1</v>
      </c>
      <c r="BM21" s="8">
        <f t="shared" si="22"/>
        <v>22.84</v>
      </c>
      <c r="BN21" s="8">
        <f t="shared" si="23"/>
        <v>23.61</v>
      </c>
      <c r="BO21" s="8">
        <f t="shared" si="24"/>
        <v>23.61</v>
      </c>
      <c r="BP21" s="139">
        <f t="shared" si="25"/>
        <v>-9.51</v>
      </c>
      <c r="BQ21" s="139">
        <f t="shared" si="26"/>
        <v>-0.76999999999999957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940</v>
      </c>
      <c r="G22" s="16">
        <f>'[3]08'!G24</f>
        <v>0</v>
      </c>
      <c r="H22" s="17">
        <f t="shared" si="27"/>
        <v>1260</v>
      </c>
      <c r="I22" s="15">
        <f>'[3]08'!J24</f>
        <v>320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150</v>
      </c>
      <c r="N22" s="16">
        <f>'[3]08'!O24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22.97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0.64</v>
      </c>
      <c r="AC22" s="8">
        <f t="shared" si="9"/>
        <v>0</v>
      </c>
      <c r="AD22" s="8">
        <f t="shared" si="10"/>
        <v>23.61</v>
      </c>
      <c r="AE22" s="8">
        <f t="shared" si="11"/>
        <v>22.97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0.64</v>
      </c>
      <c r="AJ22" s="8">
        <f t="shared" si="16"/>
        <v>0</v>
      </c>
      <c r="AK22" s="8">
        <f t="shared" si="17"/>
        <v>23.61</v>
      </c>
      <c r="AL22" s="8">
        <f t="shared" si="31"/>
        <v>274.05999999999995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148.72000000000003</v>
      </c>
      <c r="AQ22" s="8">
        <f t="shared" si="31"/>
        <v>0</v>
      </c>
      <c r="AR22" s="8">
        <f t="shared" si="18"/>
        <v>422.78</v>
      </c>
      <c r="AT22" s="8">
        <v>14.1</v>
      </c>
      <c r="AU22" s="8">
        <v>22.84</v>
      </c>
      <c r="AV22" s="8">
        <v>470</v>
      </c>
      <c r="AW22" s="203">
        <v>22.97</v>
      </c>
      <c r="AX22" s="203">
        <v>0</v>
      </c>
      <c r="AY22" s="203">
        <v>0</v>
      </c>
      <c r="AZ22" s="203">
        <v>0</v>
      </c>
      <c r="BA22" s="203">
        <v>0.64</v>
      </c>
      <c r="BB22" s="203">
        <v>0</v>
      </c>
      <c r="BC22" s="8">
        <f t="shared" si="19"/>
        <v>23.61</v>
      </c>
      <c r="BD22" s="203">
        <v>22.97</v>
      </c>
      <c r="BE22" s="203">
        <v>0</v>
      </c>
      <c r="BF22" s="203">
        <v>0</v>
      </c>
      <c r="BG22" s="203">
        <v>0</v>
      </c>
      <c r="BH22" s="203">
        <v>0.64</v>
      </c>
      <c r="BI22" s="203">
        <v>0</v>
      </c>
      <c r="BJ22" s="8">
        <f t="shared" si="20"/>
        <v>23.61</v>
      </c>
      <c r="BL22" s="8">
        <f t="shared" si="21"/>
        <v>14.1</v>
      </c>
      <c r="BM22" s="8">
        <f t="shared" si="22"/>
        <v>22.84</v>
      </c>
      <c r="BN22" s="8">
        <f t="shared" si="23"/>
        <v>23.61</v>
      </c>
      <c r="BO22" s="8">
        <f t="shared" si="24"/>
        <v>23.61</v>
      </c>
      <c r="BP22" s="139">
        <f t="shared" si="25"/>
        <v>-9.51</v>
      </c>
      <c r="BQ22" s="139">
        <f t="shared" si="26"/>
        <v>-0.76999999999999957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940</v>
      </c>
      <c r="G23" s="16">
        <f>'[3]08'!G25</f>
        <v>0</v>
      </c>
      <c r="H23" s="17">
        <f t="shared" si="27"/>
        <v>1260</v>
      </c>
      <c r="I23" s="15">
        <f>'[3]08'!J25</f>
        <v>320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150</v>
      </c>
      <c r="N23" s="16">
        <f>'[3]08'!O25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22.97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0.64</v>
      </c>
      <c r="AC23" s="8">
        <f t="shared" si="9"/>
        <v>0</v>
      </c>
      <c r="AD23" s="8">
        <f t="shared" si="10"/>
        <v>23.61</v>
      </c>
      <c r="AE23" s="8">
        <f t="shared" si="11"/>
        <v>22.97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0.64</v>
      </c>
      <c r="AJ23" s="8">
        <f t="shared" si="16"/>
        <v>0</v>
      </c>
      <c r="AK23" s="8">
        <f t="shared" si="17"/>
        <v>23.61</v>
      </c>
      <c r="AL23" s="8">
        <f t="shared" si="31"/>
        <v>274.05999999999995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148.72000000000003</v>
      </c>
      <c r="AQ23" s="8">
        <f t="shared" si="31"/>
        <v>0</v>
      </c>
      <c r="AR23" s="8">
        <f t="shared" si="18"/>
        <v>422.78</v>
      </c>
      <c r="AT23" s="8">
        <v>22.84</v>
      </c>
      <c r="AU23" s="8">
        <v>22.84</v>
      </c>
      <c r="AV23" s="8">
        <v>470</v>
      </c>
      <c r="AW23" s="203">
        <v>22.97</v>
      </c>
      <c r="AX23" s="203">
        <v>0</v>
      </c>
      <c r="AY23" s="203">
        <v>0</v>
      </c>
      <c r="AZ23" s="203">
        <v>0</v>
      </c>
      <c r="BA23" s="203">
        <v>0.64</v>
      </c>
      <c r="BB23" s="203">
        <v>0</v>
      </c>
      <c r="BC23" s="8">
        <f t="shared" si="19"/>
        <v>23.61</v>
      </c>
      <c r="BD23" s="203">
        <v>22.97</v>
      </c>
      <c r="BE23" s="203">
        <v>0</v>
      </c>
      <c r="BF23" s="203">
        <v>0</v>
      </c>
      <c r="BG23" s="203">
        <v>0</v>
      </c>
      <c r="BH23" s="203">
        <v>0.64</v>
      </c>
      <c r="BI23" s="203">
        <v>0</v>
      </c>
      <c r="BJ23" s="8">
        <f t="shared" si="20"/>
        <v>23.61</v>
      </c>
      <c r="BL23" s="8">
        <f t="shared" si="21"/>
        <v>22.84</v>
      </c>
      <c r="BM23" s="8">
        <f t="shared" si="22"/>
        <v>22.84</v>
      </c>
      <c r="BN23" s="8">
        <f t="shared" si="23"/>
        <v>23.61</v>
      </c>
      <c r="BO23" s="8">
        <f t="shared" si="24"/>
        <v>23.61</v>
      </c>
      <c r="BP23" s="139">
        <f t="shared" si="25"/>
        <v>-0.76999999999999957</v>
      </c>
      <c r="BQ23" s="139">
        <f t="shared" si="26"/>
        <v>-0.76999999999999957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940</v>
      </c>
      <c r="G24" s="16">
        <f>'[3]08'!G26</f>
        <v>0</v>
      </c>
      <c r="H24" s="17">
        <f t="shared" si="27"/>
        <v>1260</v>
      </c>
      <c r="I24" s="15">
        <f>'[3]08'!J26</f>
        <v>320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150</v>
      </c>
      <c r="N24" s="16">
        <f>'[3]08'!O26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13.95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0.64</v>
      </c>
      <c r="AC24" s="8">
        <f t="shared" si="9"/>
        <v>0</v>
      </c>
      <c r="AD24" s="8">
        <f t="shared" si="10"/>
        <v>14.59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0.64</v>
      </c>
      <c r="AJ24" s="8">
        <f t="shared" si="16"/>
        <v>0</v>
      </c>
      <c r="AK24" s="8">
        <f t="shared" si="17"/>
        <v>32.64</v>
      </c>
      <c r="AL24" s="8">
        <f t="shared" si="31"/>
        <v>274.05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148.72000000000003</v>
      </c>
      <c r="AQ24" s="8">
        <f t="shared" si="31"/>
        <v>0</v>
      </c>
      <c r="AR24" s="8">
        <f t="shared" si="18"/>
        <v>422.77000000000004</v>
      </c>
      <c r="AT24" s="8">
        <v>14.1</v>
      </c>
      <c r="AU24" s="8">
        <v>31.58</v>
      </c>
      <c r="AV24" s="8">
        <v>470</v>
      </c>
      <c r="AW24" s="203">
        <v>13.95</v>
      </c>
      <c r="AX24" s="203">
        <v>0</v>
      </c>
      <c r="AY24" s="203">
        <v>0</v>
      </c>
      <c r="AZ24" s="203">
        <v>0</v>
      </c>
      <c r="BA24" s="203">
        <v>0.64</v>
      </c>
      <c r="BB24" s="203">
        <v>0</v>
      </c>
      <c r="BC24" s="8">
        <f t="shared" si="19"/>
        <v>14.59</v>
      </c>
      <c r="BD24" s="203">
        <v>32</v>
      </c>
      <c r="BE24" s="203">
        <v>0</v>
      </c>
      <c r="BF24" s="203">
        <v>0</v>
      </c>
      <c r="BG24" s="203">
        <v>0</v>
      </c>
      <c r="BH24" s="203">
        <v>0.64</v>
      </c>
      <c r="BI24" s="203">
        <v>0</v>
      </c>
      <c r="BJ24" s="8">
        <f t="shared" si="20"/>
        <v>32.64</v>
      </c>
      <c r="BL24" s="8">
        <f t="shared" si="21"/>
        <v>14.1</v>
      </c>
      <c r="BM24" s="8">
        <f t="shared" si="22"/>
        <v>31.58</v>
      </c>
      <c r="BN24" s="8">
        <f t="shared" si="23"/>
        <v>14.59</v>
      </c>
      <c r="BO24" s="8">
        <f t="shared" si="24"/>
        <v>32.64</v>
      </c>
      <c r="BP24" s="139">
        <f t="shared" si="25"/>
        <v>-0.49000000000000021</v>
      </c>
      <c r="BQ24" s="139">
        <f t="shared" si="26"/>
        <v>-1.0600000000000023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940</v>
      </c>
      <c r="G25" s="16">
        <f>'[3]08'!G27</f>
        <v>0</v>
      </c>
      <c r="H25" s="17">
        <f t="shared" si="27"/>
        <v>1260</v>
      </c>
      <c r="I25" s="15">
        <f>'[3]08'!J27</f>
        <v>320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150</v>
      </c>
      <c r="N25" s="16">
        <f>'[3]08'!O27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13.95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0.64</v>
      </c>
      <c r="AC25" s="8">
        <f t="shared" si="9"/>
        <v>0</v>
      </c>
      <c r="AD25" s="8">
        <f t="shared" si="10"/>
        <v>14.59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0.64</v>
      </c>
      <c r="AJ25" s="8">
        <f t="shared" si="16"/>
        <v>0</v>
      </c>
      <c r="AK25" s="8">
        <f t="shared" si="17"/>
        <v>32.64</v>
      </c>
      <c r="AL25" s="8">
        <f t="shared" si="31"/>
        <v>274.05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148.72000000000003</v>
      </c>
      <c r="AQ25" s="8">
        <f t="shared" si="31"/>
        <v>0</v>
      </c>
      <c r="AR25" s="8">
        <f t="shared" si="18"/>
        <v>422.77000000000004</v>
      </c>
      <c r="AT25" s="8">
        <v>14.1</v>
      </c>
      <c r="AU25" s="8">
        <v>31.58</v>
      </c>
      <c r="AV25" s="8">
        <v>470</v>
      </c>
      <c r="AW25" s="203">
        <v>13.95</v>
      </c>
      <c r="AX25" s="203">
        <v>0</v>
      </c>
      <c r="AY25" s="203">
        <v>0</v>
      </c>
      <c r="AZ25" s="203">
        <v>0</v>
      </c>
      <c r="BA25" s="203">
        <v>0.64</v>
      </c>
      <c r="BB25" s="203">
        <v>0</v>
      </c>
      <c r="BC25" s="8">
        <f t="shared" si="19"/>
        <v>14.59</v>
      </c>
      <c r="BD25" s="203">
        <v>32</v>
      </c>
      <c r="BE25" s="203">
        <v>0</v>
      </c>
      <c r="BF25" s="203">
        <v>0</v>
      </c>
      <c r="BG25" s="203">
        <v>0</v>
      </c>
      <c r="BH25" s="203">
        <v>0.64</v>
      </c>
      <c r="BI25" s="203">
        <v>0</v>
      </c>
      <c r="BJ25" s="8">
        <f t="shared" si="20"/>
        <v>32.64</v>
      </c>
      <c r="BL25" s="8">
        <f t="shared" si="21"/>
        <v>14.1</v>
      </c>
      <c r="BM25" s="8">
        <f t="shared" si="22"/>
        <v>31.58</v>
      </c>
      <c r="BN25" s="8">
        <f t="shared" si="23"/>
        <v>14.59</v>
      </c>
      <c r="BO25" s="8">
        <f t="shared" si="24"/>
        <v>32.64</v>
      </c>
      <c r="BP25" s="139">
        <f t="shared" si="25"/>
        <v>-0.49000000000000021</v>
      </c>
      <c r="BQ25" s="139">
        <f t="shared" si="26"/>
        <v>-1.0600000000000023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940</v>
      </c>
      <c r="G26" s="16">
        <f>'[3]08'!G28</f>
        <v>0</v>
      </c>
      <c r="H26" s="17">
        <f t="shared" si="27"/>
        <v>1260</v>
      </c>
      <c r="I26" s="15">
        <f>'[3]08'!J28</f>
        <v>320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150</v>
      </c>
      <c r="N26" s="16">
        <f>'[3]08'!O28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13.95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0.64</v>
      </c>
      <c r="AC26" s="8">
        <f t="shared" si="9"/>
        <v>0</v>
      </c>
      <c r="AD26" s="8">
        <f t="shared" si="10"/>
        <v>14.59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0.64</v>
      </c>
      <c r="AJ26" s="8">
        <f t="shared" si="16"/>
        <v>0</v>
      </c>
      <c r="AK26" s="8">
        <f t="shared" si="17"/>
        <v>32.64</v>
      </c>
      <c r="AL26" s="8">
        <f t="shared" si="31"/>
        <v>274.05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148.72000000000003</v>
      </c>
      <c r="AQ26" s="8">
        <f t="shared" si="31"/>
        <v>0</v>
      </c>
      <c r="AR26" s="8">
        <f t="shared" si="18"/>
        <v>422.77000000000004</v>
      </c>
      <c r="AT26" s="8">
        <v>14.1</v>
      </c>
      <c r="AU26" s="8">
        <v>31.58</v>
      </c>
      <c r="AV26" s="8">
        <v>470</v>
      </c>
      <c r="AW26" s="203">
        <v>13.95</v>
      </c>
      <c r="AX26" s="203">
        <v>0</v>
      </c>
      <c r="AY26" s="203">
        <v>0</v>
      </c>
      <c r="AZ26" s="203">
        <v>0</v>
      </c>
      <c r="BA26" s="203">
        <v>0.64</v>
      </c>
      <c r="BB26" s="203">
        <v>0</v>
      </c>
      <c r="BC26" s="8">
        <f t="shared" si="19"/>
        <v>14.59</v>
      </c>
      <c r="BD26" s="203">
        <v>32</v>
      </c>
      <c r="BE26" s="203">
        <v>0</v>
      </c>
      <c r="BF26" s="203">
        <v>0</v>
      </c>
      <c r="BG26" s="203">
        <v>0</v>
      </c>
      <c r="BH26" s="203">
        <v>0.64</v>
      </c>
      <c r="BI26" s="203">
        <v>0</v>
      </c>
      <c r="BJ26" s="8">
        <f t="shared" si="20"/>
        <v>32.64</v>
      </c>
      <c r="BL26" s="8">
        <f t="shared" si="21"/>
        <v>14.1</v>
      </c>
      <c r="BM26" s="8">
        <f t="shared" si="22"/>
        <v>31.58</v>
      </c>
      <c r="BN26" s="8">
        <f t="shared" si="23"/>
        <v>14.59</v>
      </c>
      <c r="BO26" s="8">
        <f t="shared" si="24"/>
        <v>32.64</v>
      </c>
      <c r="BP26" s="139">
        <f t="shared" si="25"/>
        <v>-0.49000000000000021</v>
      </c>
      <c r="BQ26" s="139">
        <f t="shared" si="26"/>
        <v>-1.0600000000000023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940</v>
      </c>
      <c r="G27" s="16">
        <f>'[3]08'!G29</f>
        <v>0</v>
      </c>
      <c r="H27" s="17">
        <f t="shared" si="27"/>
        <v>1260</v>
      </c>
      <c r="I27" s="15">
        <f>'[3]08'!J29</f>
        <v>320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150</v>
      </c>
      <c r="N27" s="16">
        <f>'[3]08'!O29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13.95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0.64</v>
      </c>
      <c r="AC27" s="8">
        <f t="shared" si="9"/>
        <v>0</v>
      </c>
      <c r="AD27" s="8">
        <f t="shared" si="10"/>
        <v>14.59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0.64</v>
      </c>
      <c r="AJ27" s="8">
        <f t="shared" si="16"/>
        <v>0</v>
      </c>
      <c r="AK27" s="8">
        <f t="shared" si="17"/>
        <v>32.64</v>
      </c>
      <c r="AL27" s="8">
        <f t="shared" si="31"/>
        <v>274.05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148.72000000000003</v>
      </c>
      <c r="AQ27" s="8">
        <f t="shared" si="31"/>
        <v>0</v>
      </c>
      <c r="AR27" s="8">
        <f t="shared" si="18"/>
        <v>422.77000000000004</v>
      </c>
      <c r="AT27" s="8">
        <v>14.1</v>
      </c>
      <c r="AU27" s="8">
        <v>31.58</v>
      </c>
      <c r="AV27" s="8">
        <v>470</v>
      </c>
      <c r="AW27" s="203">
        <v>13.95</v>
      </c>
      <c r="AX27" s="203">
        <v>0</v>
      </c>
      <c r="AY27" s="203">
        <v>0</v>
      </c>
      <c r="AZ27" s="203">
        <v>0</v>
      </c>
      <c r="BA27" s="203">
        <v>0.64</v>
      </c>
      <c r="BB27" s="203">
        <v>0</v>
      </c>
      <c r="BC27" s="8">
        <f t="shared" si="19"/>
        <v>14.59</v>
      </c>
      <c r="BD27" s="203">
        <v>32</v>
      </c>
      <c r="BE27" s="203">
        <v>0</v>
      </c>
      <c r="BF27" s="203">
        <v>0</v>
      </c>
      <c r="BG27" s="203">
        <v>0</v>
      </c>
      <c r="BH27" s="203">
        <v>0.64</v>
      </c>
      <c r="BI27" s="203">
        <v>0</v>
      </c>
      <c r="BJ27" s="8">
        <f t="shared" si="20"/>
        <v>32.64</v>
      </c>
      <c r="BL27" s="8">
        <f t="shared" si="21"/>
        <v>14.1</v>
      </c>
      <c r="BM27" s="8">
        <f t="shared" si="22"/>
        <v>31.58</v>
      </c>
      <c r="BN27" s="8">
        <f t="shared" si="23"/>
        <v>14.59</v>
      </c>
      <c r="BO27" s="8">
        <f t="shared" si="24"/>
        <v>32.64</v>
      </c>
      <c r="BP27" s="139">
        <f t="shared" si="25"/>
        <v>-0.49000000000000021</v>
      </c>
      <c r="BQ27" s="139">
        <f t="shared" si="26"/>
        <v>-1.0600000000000023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940</v>
      </c>
      <c r="G28" s="16">
        <f>'[3]08'!G30</f>
        <v>0</v>
      </c>
      <c r="H28" s="17">
        <f t="shared" si="27"/>
        <v>1260</v>
      </c>
      <c r="I28" s="15">
        <f>'[3]08'!J30</f>
        <v>320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150</v>
      </c>
      <c r="N28" s="16">
        <f>'[3]08'!O30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13.95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0.64</v>
      </c>
      <c r="AC28" s="8">
        <f t="shared" si="9"/>
        <v>0</v>
      </c>
      <c r="AD28" s="8">
        <f t="shared" si="10"/>
        <v>14.59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0.64</v>
      </c>
      <c r="AJ28" s="8">
        <f t="shared" si="16"/>
        <v>0</v>
      </c>
      <c r="AK28" s="8">
        <f t="shared" si="17"/>
        <v>32.64</v>
      </c>
      <c r="AL28" s="8">
        <f t="shared" si="31"/>
        <v>274.05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148.72000000000003</v>
      </c>
      <c r="AQ28" s="8">
        <f t="shared" si="31"/>
        <v>0</v>
      </c>
      <c r="AR28" s="8">
        <f t="shared" si="18"/>
        <v>422.77000000000004</v>
      </c>
      <c r="AT28" s="8">
        <v>14.1</v>
      </c>
      <c r="AU28" s="8">
        <v>31.58</v>
      </c>
      <c r="AV28" s="8">
        <v>470</v>
      </c>
      <c r="AW28" s="203">
        <v>13.95</v>
      </c>
      <c r="AX28" s="203">
        <v>0</v>
      </c>
      <c r="AY28" s="203">
        <v>0</v>
      </c>
      <c r="AZ28" s="203">
        <v>0</v>
      </c>
      <c r="BA28" s="203">
        <v>0.64</v>
      </c>
      <c r="BB28" s="203">
        <v>0</v>
      </c>
      <c r="BC28" s="8">
        <f t="shared" si="19"/>
        <v>14.59</v>
      </c>
      <c r="BD28" s="203">
        <v>32</v>
      </c>
      <c r="BE28" s="203">
        <v>0</v>
      </c>
      <c r="BF28" s="203">
        <v>0</v>
      </c>
      <c r="BG28" s="203">
        <v>0</v>
      </c>
      <c r="BH28" s="203">
        <v>0.64</v>
      </c>
      <c r="BI28" s="203">
        <v>0</v>
      </c>
      <c r="BJ28" s="8">
        <f t="shared" si="20"/>
        <v>32.64</v>
      </c>
      <c r="BL28" s="8">
        <f t="shared" si="21"/>
        <v>14.1</v>
      </c>
      <c r="BM28" s="8">
        <f t="shared" si="22"/>
        <v>31.58</v>
      </c>
      <c r="BN28" s="8">
        <f t="shared" si="23"/>
        <v>14.59</v>
      </c>
      <c r="BO28" s="8">
        <f t="shared" si="24"/>
        <v>32.64</v>
      </c>
      <c r="BP28" s="139">
        <f t="shared" si="25"/>
        <v>-0.49000000000000021</v>
      </c>
      <c r="BQ28" s="139">
        <f t="shared" si="26"/>
        <v>-1.0600000000000023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940</v>
      </c>
      <c r="G29" s="16">
        <f>'[3]08'!G31</f>
        <v>0</v>
      </c>
      <c r="H29" s="17">
        <f t="shared" si="27"/>
        <v>1260</v>
      </c>
      <c r="I29" s="15">
        <f>'[3]08'!J31</f>
        <v>320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150</v>
      </c>
      <c r="N29" s="16">
        <f>'[3]08'!O31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13.95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0.64</v>
      </c>
      <c r="AC29" s="8">
        <f t="shared" si="9"/>
        <v>0</v>
      </c>
      <c r="AD29" s="8">
        <f t="shared" si="10"/>
        <v>14.59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0.64</v>
      </c>
      <c r="AJ29" s="8">
        <f t="shared" si="16"/>
        <v>0</v>
      </c>
      <c r="AK29" s="8">
        <f t="shared" si="17"/>
        <v>32.64</v>
      </c>
      <c r="AL29" s="8">
        <f t="shared" si="31"/>
        <v>274.05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148.72000000000003</v>
      </c>
      <c r="AQ29" s="8">
        <f t="shared" si="31"/>
        <v>0</v>
      </c>
      <c r="AR29" s="8">
        <f t="shared" si="18"/>
        <v>422.77000000000004</v>
      </c>
      <c r="AT29" s="8">
        <v>14.1</v>
      </c>
      <c r="AU29" s="8">
        <v>31.58</v>
      </c>
      <c r="AV29" s="8">
        <v>470</v>
      </c>
      <c r="AW29" s="203">
        <v>13.95</v>
      </c>
      <c r="AX29" s="203">
        <v>0</v>
      </c>
      <c r="AY29" s="203">
        <v>0</v>
      </c>
      <c r="AZ29" s="203">
        <v>0</v>
      </c>
      <c r="BA29" s="203">
        <v>0.64</v>
      </c>
      <c r="BB29" s="203">
        <v>0</v>
      </c>
      <c r="BC29" s="8">
        <f t="shared" si="19"/>
        <v>14.59</v>
      </c>
      <c r="BD29" s="203">
        <v>32</v>
      </c>
      <c r="BE29" s="203">
        <v>0</v>
      </c>
      <c r="BF29" s="203">
        <v>0</v>
      </c>
      <c r="BG29" s="203">
        <v>0</v>
      </c>
      <c r="BH29" s="203">
        <v>0.64</v>
      </c>
      <c r="BI29" s="203">
        <v>0</v>
      </c>
      <c r="BJ29" s="8">
        <f t="shared" si="20"/>
        <v>32.64</v>
      </c>
      <c r="BL29" s="8">
        <f t="shared" si="21"/>
        <v>14.1</v>
      </c>
      <c r="BM29" s="8">
        <f t="shared" si="22"/>
        <v>31.58</v>
      </c>
      <c r="BN29" s="8">
        <f t="shared" si="23"/>
        <v>14.59</v>
      </c>
      <c r="BO29" s="8">
        <f t="shared" si="24"/>
        <v>32.64</v>
      </c>
      <c r="BP29" s="139">
        <f t="shared" si="25"/>
        <v>-0.49000000000000021</v>
      </c>
      <c r="BQ29" s="139">
        <f t="shared" si="26"/>
        <v>-1.0600000000000023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940</v>
      </c>
      <c r="G30" s="16">
        <f>'[3]08'!G32</f>
        <v>0</v>
      </c>
      <c r="H30" s="17">
        <f t="shared" si="27"/>
        <v>1260</v>
      </c>
      <c r="I30" s="15">
        <f>'[3]08'!J32</f>
        <v>320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150</v>
      </c>
      <c r="N30" s="16">
        <f>'[3]08'!O32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13.95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0.64</v>
      </c>
      <c r="AC30" s="8">
        <f t="shared" si="9"/>
        <v>0</v>
      </c>
      <c r="AD30" s="8">
        <f t="shared" si="10"/>
        <v>14.59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0.64</v>
      </c>
      <c r="AJ30" s="8">
        <f t="shared" si="16"/>
        <v>0</v>
      </c>
      <c r="AK30" s="8">
        <f t="shared" si="17"/>
        <v>32.64</v>
      </c>
      <c r="AL30" s="8">
        <f t="shared" si="31"/>
        <v>274.05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148.72000000000003</v>
      </c>
      <c r="AQ30" s="8">
        <f t="shared" si="31"/>
        <v>0</v>
      </c>
      <c r="AR30" s="8">
        <f t="shared" si="18"/>
        <v>422.77000000000004</v>
      </c>
      <c r="AT30" s="8">
        <v>14.1</v>
      </c>
      <c r="AU30" s="8">
        <v>31.58</v>
      </c>
      <c r="AV30" s="8">
        <v>470</v>
      </c>
      <c r="AW30" s="203">
        <v>13.95</v>
      </c>
      <c r="AX30" s="203">
        <v>0</v>
      </c>
      <c r="AY30" s="203">
        <v>0</v>
      </c>
      <c r="AZ30" s="203">
        <v>0</v>
      </c>
      <c r="BA30" s="203">
        <v>0.64</v>
      </c>
      <c r="BB30" s="203">
        <v>0</v>
      </c>
      <c r="BC30" s="8">
        <f t="shared" si="19"/>
        <v>14.59</v>
      </c>
      <c r="BD30" s="203">
        <v>32</v>
      </c>
      <c r="BE30" s="203">
        <v>0</v>
      </c>
      <c r="BF30" s="203">
        <v>0</v>
      </c>
      <c r="BG30" s="203">
        <v>0</v>
      </c>
      <c r="BH30" s="203">
        <v>0.64</v>
      </c>
      <c r="BI30" s="203">
        <v>0</v>
      </c>
      <c r="BJ30" s="8">
        <f t="shared" si="20"/>
        <v>32.64</v>
      </c>
      <c r="BL30" s="8">
        <f t="shared" si="21"/>
        <v>14.1</v>
      </c>
      <c r="BM30" s="8">
        <f t="shared" si="22"/>
        <v>31.58</v>
      </c>
      <c r="BN30" s="8">
        <f t="shared" si="23"/>
        <v>14.59</v>
      </c>
      <c r="BO30" s="8">
        <f t="shared" si="24"/>
        <v>32.64</v>
      </c>
      <c r="BP30" s="139">
        <f t="shared" si="25"/>
        <v>-0.49000000000000021</v>
      </c>
      <c r="BQ30" s="139">
        <f t="shared" si="26"/>
        <v>-1.0600000000000023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940</v>
      </c>
      <c r="G31" s="16">
        <f>'[3]08'!G33</f>
        <v>0</v>
      </c>
      <c r="H31" s="17">
        <f t="shared" si="27"/>
        <v>1260</v>
      </c>
      <c r="I31" s="15">
        <f>'[3]08'!J33</f>
        <v>320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150</v>
      </c>
      <c r="N31" s="16">
        <f>'[3]08'!O33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13.95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0.64</v>
      </c>
      <c r="AC31" s="8">
        <f t="shared" si="9"/>
        <v>0</v>
      </c>
      <c r="AD31" s="8">
        <f t="shared" si="10"/>
        <v>14.59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0.64</v>
      </c>
      <c r="AJ31" s="8">
        <f t="shared" si="16"/>
        <v>0</v>
      </c>
      <c r="AK31" s="8">
        <f t="shared" si="17"/>
        <v>32.64</v>
      </c>
      <c r="AL31" s="8">
        <f t="shared" si="31"/>
        <v>274.05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148.72000000000003</v>
      </c>
      <c r="AQ31" s="8">
        <f t="shared" si="31"/>
        <v>0</v>
      </c>
      <c r="AR31" s="8">
        <f t="shared" si="18"/>
        <v>422.77000000000004</v>
      </c>
      <c r="AT31" s="8">
        <v>14.1</v>
      </c>
      <c r="AU31" s="8">
        <v>31.58</v>
      </c>
      <c r="AV31" s="8">
        <v>470</v>
      </c>
      <c r="AW31" s="203">
        <v>13.95</v>
      </c>
      <c r="AX31" s="203">
        <v>0</v>
      </c>
      <c r="AY31" s="203">
        <v>0</v>
      </c>
      <c r="AZ31" s="203">
        <v>0</v>
      </c>
      <c r="BA31" s="203">
        <v>0.64</v>
      </c>
      <c r="BB31" s="203">
        <v>0</v>
      </c>
      <c r="BC31" s="8">
        <f t="shared" si="19"/>
        <v>14.59</v>
      </c>
      <c r="BD31" s="203">
        <v>32</v>
      </c>
      <c r="BE31" s="203">
        <v>0</v>
      </c>
      <c r="BF31" s="203">
        <v>0</v>
      </c>
      <c r="BG31" s="203">
        <v>0</v>
      </c>
      <c r="BH31" s="203">
        <v>0.64</v>
      </c>
      <c r="BI31" s="203">
        <v>0</v>
      </c>
      <c r="BJ31" s="8">
        <f t="shared" si="20"/>
        <v>32.64</v>
      </c>
      <c r="BL31" s="8">
        <f t="shared" si="21"/>
        <v>14.1</v>
      </c>
      <c r="BM31" s="8">
        <f t="shared" si="22"/>
        <v>31.58</v>
      </c>
      <c r="BN31" s="8">
        <f t="shared" si="23"/>
        <v>14.59</v>
      </c>
      <c r="BO31" s="8">
        <f t="shared" si="24"/>
        <v>32.64</v>
      </c>
      <c r="BP31" s="139">
        <f t="shared" si="25"/>
        <v>-0.49000000000000021</v>
      </c>
      <c r="BQ31" s="139">
        <f t="shared" si="26"/>
        <v>-1.0600000000000023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940</v>
      </c>
      <c r="G32" s="16">
        <f>'[3]08'!G34</f>
        <v>0</v>
      </c>
      <c r="H32" s="17">
        <f t="shared" si="27"/>
        <v>1260</v>
      </c>
      <c r="I32" s="15">
        <f>'[3]08'!J34</f>
        <v>320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150</v>
      </c>
      <c r="N32" s="16">
        <f>'[3]08'!O34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13.95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0.64</v>
      </c>
      <c r="AC32" s="8">
        <f t="shared" si="9"/>
        <v>0</v>
      </c>
      <c r="AD32" s="8">
        <f t="shared" si="10"/>
        <v>14.59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0.64</v>
      </c>
      <c r="AJ32" s="8">
        <f t="shared" si="16"/>
        <v>0</v>
      </c>
      <c r="AK32" s="8">
        <f t="shared" si="17"/>
        <v>32.64</v>
      </c>
      <c r="AL32" s="8">
        <f t="shared" si="31"/>
        <v>274.05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148.72000000000003</v>
      </c>
      <c r="AQ32" s="8">
        <f t="shared" si="31"/>
        <v>0</v>
      </c>
      <c r="AR32" s="8">
        <f t="shared" si="18"/>
        <v>422.77000000000004</v>
      </c>
      <c r="AT32" s="8">
        <v>14.1</v>
      </c>
      <c r="AU32" s="8">
        <v>31.58</v>
      </c>
      <c r="AV32" s="8">
        <v>470</v>
      </c>
      <c r="AW32" s="203">
        <v>13.95</v>
      </c>
      <c r="AX32" s="203">
        <v>0</v>
      </c>
      <c r="AY32" s="203">
        <v>0</v>
      </c>
      <c r="AZ32" s="203">
        <v>0</v>
      </c>
      <c r="BA32" s="203">
        <v>0.64</v>
      </c>
      <c r="BB32" s="203">
        <v>0</v>
      </c>
      <c r="BC32" s="8">
        <f t="shared" si="19"/>
        <v>14.59</v>
      </c>
      <c r="BD32" s="203">
        <v>32</v>
      </c>
      <c r="BE32" s="203">
        <v>0</v>
      </c>
      <c r="BF32" s="203">
        <v>0</v>
      </c>
      <c r="BG32" s="203">
        <v>0</v>
      </c>
      <c r="BH32" s="203">
        <v>0.64</v>
      </c>
      <c r="BI32" s="203">
        <v>0</v>
      </c>
      <c r="BJ32" s="8">
        <f t="shared" si="20"/>
        <v>32.64</v>
      </c>
      <c r="BL32" s="8">
        <f t="shared" si="21"/>
        <v>14.1</v>
      </c>
      <c r="BM32" s="8">
        <f t="shared" si="22"/>
        <v>31.58</v>
      </c>
      <c r="BN32" s="8">
        <f t="shared" si="23"/>
        <v>14.59</v>
      </c>
      <c r="BO32" s="8">
        <f t="shared" si="24"/>
        <v>32.64</v>
      </c>
      <c r="BP32" s="139">
        <f t="shared" si="25"/>
        <v>-0.49000000000000021</v>
      </c>
      <c r="BQ32" s="139">
        <f t="shared" si="26"/>
        <v>-1.0600000000000023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940</v>
      </c>
      <c r="G33" s="16">
        <f>'[3]08'!G35</f>
        <v>0</v>
      </c>
      <c r="H33" s="17">
        <f t="shared" si="27"/>
        <v>1260</v>
      </c>
      <c r="I33" s="15">
        <f>'[3]08'!J35</f>
        <v>320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150</v>
      </c>
      <c r="N33" s="16">
        <f>'[3]08'!O35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22.97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0.64</v>
      </c>
      <c r="AC33" s="8">
        <f t="shared" si="9"/>
        <v>0</v>
      </c>
      <c r="AD33" s="8">
        <f t="shared" si="10"/>
        <v>23.61</v>
      </c>
      <c r="AE33" s="8">
        <f t="shared" si="11"/>
        <v>22.97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0.64</v>
      </c>
      <c r="AJ33" s="8">
        <f t="shared" si="16"/>
        <v>0</v>
      </c>
      <c r="AK33" s="8">
        <f t="shared" si="17"/>
        <v>23.61</v>
      </c>
      <c r="AL33" s="8">
        <f t="shared" si="31"/>
        <v>274.05999999999995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148.72000000000003</v>
      </c>
      <c r="AQ33" s="8">
        <f t="shared" si="31"/>
        <v>0</v>
      </c>
      <c r="AR33" s="8">
        <f t="shared" si="18"/>
        <v>422.78</v>
      </c>
      <c r="AT33" s="8">
        <v>22.84</v>
      </c>
      <c r="AU33" s="8">
        <v>22.84</v>
      </c>
      <c r="AV33" s="8">
        <v>470</v>
      </c>
      <c r="AW33" s="203">
        <v>22.97</v>
      </c>
      <c r="AX33" s="203">
        <v>0</v>
      </c>
      <c r="AY33" s="203">
        <v>0</v>
      </c>
      <c r="AZ33" s="203">
        <v>0</v>
      </c>
      <c r="BA33" s="203">
        <v>0.64</v>
      </c>
      <c r="BB33" s="203">
        <v>0</v>
      </c>
      <c r="BC33" s="8">
        <f t="shared" si="19"/>
        <v>23.61</v>
      </c>
      <c r="BD33" s="203">
        <v>22.97</v>
      </c>
      <c r="BE33" s="203">
        <v>0</v>
      </c>
      <c r="BF33" s="203">
        <v>0</v>
      </c>
      <c r="BG33" s="203">
        <v>0</v>
      </c>
      <c r="BH33" s="203">
        <v>0.64</v>
      </c>
      <c r="BI33" s="203">
        <v>0</v>
      </c>
      <c r="BJ33" s="8">
        <f t="shared" si="20"/>
        <v>23.61</v>
      </c>
      <c r="BL33" s="8">
        <f t="shared" si="21"/>
        <v>22.84</v>
      </c>
      <c r="BM33" s="8">
        <f t="shared" si="22"/>
        <v>22.84</v>
      </c>
      <c r="BN33" s="8">
        <f t="shared" si="23"/>
        <v>23.61</v>
      </c>
      <c r="BO33" s="8">
        <f t="shared" si="24"/>
        <v>23.61</v>
      </c>
      <c r="BP33" s="139">
        <f t="shared" si="25"/>
        <v>-0.76999999999999957</v>
      </c>
      <c r="BQ33" s="139">
        <f t="shared" si="26"/>
        <v>-0.76999999999999957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940</v>
      </c>
      <c r="G34" s="16">
        <f>'[3]08'!G36</f>
        <v>0</v>
      </c>
      <c r="H34" s="17">
        <f t="shared" si="27"/>
        <v>1260</v>
      </c>
      <c r="I34" s="15">
        <f>'[3]08'!J36</f>
        <v>320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150</v>
      </c>
      <c r="N34" s="16">
        <f>'[3]08'!O36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22.97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0.64</v>
      </c>
      <c r="AC34" s="8">
        <f t="shared" si="9"/>
        <v>0</v>
      </c>
      <c r="AD34" s="8">
        <f t="shared" si="10"/>
        <v>23.61</v>
      </c>
      <c r="AE34" s="8">
        <f t="shared" si="11"/>
        <v>22.97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0.64</v>
      </c>
      <c r="AJ34" s="8">
        <f t="shared" si="16"/>
        <v>0</v>
      </c>
      <c r="AK34" s="8">
        <f t="shared" si="17"/>
        <v>23.61</v>
      </c>
      <c r="AL34" s="8">
        <f t="shared" si="31"/>
        <v>274.05999999999995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148.72000000000003</v>
      </c>
      <c r="AQ34" s="8">
        <f t="shared" si="31"/>
        <v>0</v>
      </c>
      <c r="AR34" s="8">
        <f t="shared" si="18"/>
        <v>422.78</v>
      </c>
      <c r="AT34" s="8">
        <v>22.84</v>
      </c>
      <c r="AU34" s="8">
        <v>22.84</v>
      </c>
      <c r="AV34" s="8">
        <v>470</v>
      </c>
      <c r="AW34" s="203">
        <v>22.97</v>
      </c>
      <c r="AX34" s="203">
        <v>0</v>
      </c>
      <c r="AY34" s="203">
        <v>0</v>
      </c>
      <c r="AZ34" s="203">
        <v>0</v>
      </c>
      <c r="BA34" s="203">
        <v>0.64</v>
      </c>
      <c r="BB34" s="203">
        <v>0</v>
      </c>
      <c r="BC34" s="8">
        <f t="shared" si="19"/>
        <v>23.61</v>
      </c>
      <c r="BD34" s="203">
        <v>22.97</v>
      </c>
      <c r="BE34" s="203">
        <v>0</v>
      </c>
      <c r="BF34" s="203">
        <v>0</v>
      </c>
      <c r="BG34" s="203">
        <v>0</v>
      </c>
      <c r="BH34" s="203">
        <v>0.64</v>
      </c>
      <c r="BI34" s="203">
        <v>0</v>
      </c>
      <c r="BJ34" s="8">
        <f t="shared" si="20"/>
        <v>23.61</v>
      </c>
      <c r="BL34" s="8">
        <f t="shared" si="21"/>
        <v>22.84</v>
      </c>
      <c r="BM34" s="8">
        <f t="shared" si="22"/>
        <v>22.84</v>
      </c>
      <c r="BN34" s="8">
        <f t="shared" si="23"/>
        <v>23.61</v>
      </c>
      <c r="BO34" s="8">
        <f t="shared" si="24"/>
        <v>23.61</v>
      </c>
      <c r="BP34" s="139">
        <f t="shared" si="25"/>
        <v>-0.76999999999999957</v>
      </c>
      <c r="BQ34" s="139">
        <f t="shared" si="26"/>
        <v>-0.76999999999999957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940</v>
      </c>
      <c r="G35" s="16">
        <f>'[3]08'!G37</f>
        <v>0</v>
      </c>
      <c r="H35" s="17">
        <f t="shared" si="27"/>
        <v>1260</v>
      </c>
      <c r="I35" s="15">
        <f>'[3]08'!J37</f>
        <v>320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150</v>
      </c>
      <c r="N35" s="16">
        <f>'[3]08'!O37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22.97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0.64</v>
      </c>
      <c r="AC35" s="8">
        <f t="shared" si="9"/>
        <v>0</v>
      </c>
      <c r="AD35" s="8">
        <f t="shared" si="10"/>
        <v>23.61</v>
      </c>
      <c r="AE35" s="8">
        <f t="shared" si="11"/>
        <v>22.97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0.64</v>
      </c>
      <c r="AJ35" s="8">
        <f t="shared" si="16"/>
        <v>0</v>
      </c>
      <c r="AK35" s="8">
        <f t="shared" si="17"/>
        <v>23.61</v>
      </c>
      <c r="AL35" s="8">
        <f t="shared" si="31"/>
        <v>274.05999999999995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148.72000000000003</v>
      </c>
      <c r="AQ35" s="8">
        <f t="shared" si="31"/>
        <v>0</v>
      </c>
      <c r="AR35" s="8">
        <f t="shared" si="18"/>
        <v>422.78</v>
      </c>
      <c r="AT35" s="8">
        <v>22.84</v>
      </c>
      <c r="AU35" s="8">
        <v>22.84</v>
      </c>
      <c r="AV35" s="8">
        <v>470</v>
      </c>
      <c r="AW35" s="203">
        <v>22.97</v>
      </c>
      <c r="AX35" s="203">
        <v>0</v>
      </c>
      <c r="AY35" s="203">
        <v>0</v>
      </c>
      <c r="AZ35" s="203">
        <v>0</v>
      </c>
      <c r="BA35" s="203">
        <v>0.64</v>
      </c>
      <c r="BB35" s="203">
        <v>0</v>
      </c>
      <c r="BC35" s="8">
        <f t="shared" si="19"/>
        <v>23.61</v>
      </c>
      <c r="BD35" s="203">
        <v>22.97</v>
      </c>
      <c r="BE35" s="203">
        <v>0</v>
      </c>
      <c r="BF35" s="203">
        <v>0</v>
      </c>
      <c r="BG35" s="203">
        <v>0</v>
      </c>
      <c r="BH35" s="203">
        <v>0.64</v>
      </c>
      <c r="BI35" s="203">
        <v>0</v>
      </c>
      <c r="BJ35" s="8">
        <f t="shared" si="20"/>
        <v>23.61</v>
      </c>
      <c r="BL35" s="8">
        <f t="shared" si="21"/>
        <v>22.84</v>
      </c>
      <c r="BM35" s="8">
        <f t="shared" si="22"/>
        <v>22.84</v>
      </c>
      <c r="BN35" s="8">
        <f t="shared" si="23"/>
        <v>23.61</v>
      </c>
      <c r="BO35" s="8">
        <f t="shared" si="24"/>
        <v>23.61</v>
      </c>
      <c r="BP35" s="139">
        <f t="shared" si="25"/>
        <v>-0.76999999999999957</v>
      </c>
      <c r="BQ35" s="139">
        <f t="shared" si="26"/>
        <v>-0.76999999999999957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940</v>
      </c>
      <c r="G36" s="16">
        <f>'[3]08'!G38</f>
        <v>0</v>
      </c>
      <c r="H36" s="17">
        <f t="shared" si="27"/>
        <v>1260</v>
      </c>
      <c r="I36" s="15">
        <f>'[3]08'!J38</f>
        <v>320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150</v>
      </c>
      <c r="N36" s="16">
        <f>'[3]08'!O38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22.97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0.64</v>
      </c>
      <c r="AC36" s="8">
        <f t="shared" si="9"/>
        <v>0</v>
      </c>
      <c r="AD36" s="8">
        <f t="shared" si="10"/>
        <v>23.61</v>
      </c>
      <c r="AE36" s="8">
        <f t="shared" si="11"/>
        <v>22.97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0.64</v>
      </c>
      <c r="AJ36" s="8">
        <f t="shared" si="16"/>
        <v>0</v>
      </c>
      <c r="AK36" s="8">
        <f t="shared" si="17"/>
        <v>23.61</v>
      </c>
      <c r="AL36" s="8">
        <f t="shared" si="31"/>
        <v>274.05999999999995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148.72000000000003</v>
      </c>
      <c r="AQ36" s="8">
        <f t="shared" si="31"/>
        <v>0</v>
      </c>
      <c r="AR36" s="8">
        <f t="shared" si="18"/>
        <v>422.78</v>
      </c>
      <c r="AT36" s="8">
        <v>22.84</v>
      </c>
      <c r="AU36" s="8">
        <v>22.84</v>
      </c>
      <c r="AV36" s="8">
        <v>470</v>
      </c>
      <c r="AW36" s="203">
        <v>22.97</v>
      </c>
      <c r="AX36" s="203">
        <v>0</v>
      </c>
      <c r="AY36" s="203">
        <v>0</v>
      </c>
      <c r="AZ36" s="203">
        <v>0</v>
      </c>
      <c r="BA36" s="203">
        <v>0.64</v>
      </c>
      <c r="BB36" s="203">
        <v>0</v>
      </c>
      <c r="BC36" s="8">
        <f t="shared" si="19"/>
        <v>23.61</v>
      </c>
      <c r="BD36" s="203">
        <v>22.97</v>
      </c>
      <c r="BE36" s="203">
        <v>0</v>
      </c>
      <c r="BF36" s="203">
        <v>0</v>
      </c>
      <c r="BG36" s="203">
        <v>0</v>
      </c>
      <c r="BH36" s="203">
        <v>0.64</v>
      </c>
      <c r="BI36" s="203">
        <v>0</v>
      </c>
      <c r="BJ36" s="8">
        <f t="shared" si="20"/>
        <v>23.61</v>
      </c>
      <c r="BL36" s="8">
        <f t="shared" si="21"/>
        <v>22.84</v>
      </c>
      <c r="BM36" s="8">
        <f t="shared" si="22"/>
        <v>22.84</v>
      </c>
      <c r="BN36" s="8">
        <f t="shared" si="23"/>
        <v>23.61</v>
      </c>
      <c r="BO36" s="8">
        <f t="shared" si="24"/>
        <v>23.61</v>
      </c>
      <c r="BP36" s="139">
        <f t="shared" si="25"/>
        <v>-0.76999999999999957</v>
      </c>
      <c r="BQ36" s="139">
        <f t="shared" si="26"/>
        <v>-0.76999999999999957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940</v>
      </c>
      <c r="G37" s="16">
        <f>'[3]08'!G39</f>
        <v>0</v>
      </c>
      <c r="H37" s="17">
        <f t="shared" si="27"/>
        <v>1260</v>
      </c>
      <c r="I37" s="15">
        <f>'[3]08'!J39</f>
        <v>320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150</v>
      </c>
      <c r="N37" s="16">
        <f>'[3]08'!O39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22.97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0.64</v>
      </c>
      <c r="AC37" s="8">
        <f t="shared" si="9"/>
        <v>0</v>
      </c>
      <c r="AD37" s="8">
        <f t="shared" si="10"/>
        <v>23.61</v>
      </c>
      <c r="AE37" s="8">
        <f t="shared" si="11"/>
        <v>22.97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0.64</v>
      </c>
      <c r="AJ37" s="8">
        <f t="shared" si="16"/>
        <v>0</v>
      </c>
      <c r="AK37" s="8">
        <f t="shared" si="17"/>
        <v>23.61</v>
      </c>
      <c r="AL37" s="8">
        <f t="shared" si="31"/>
        <v>274.05999999999995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148.72000000000003</v>
      </c>
      <c r="AQ37" s="8">
        <f t="shared" si="31"/>
        <v>0</v>
      </c>
      <c r="AR37" s="8">
        <f t="shared" si="18"/>
        <v>422.78</v>
      </c>
      <c r="AT37" s="8">
        <v>22.84</v>
      </c>
      <c r="AU37" s="8">
        <v>22.84</v>
      </c>
      <c r="AV37" s="8">
        <v>470</v>
      </c>
      <c r="AW37" s="203">
        <v>22.97</v>
      </c>
      <c r="AX37" s="203">
        <v>0</v>
      </c>
      <c r="AY37" s="203">
        <v>0</v>
      </c>
      <c r="AZ37" s="203">
        <v>0</v>
      </c>
      <c r="BA37" s="203">
        <v>0.64</v>
      </c>
      <c r="BB37" s="203">
        <v>0</v>
      </c>
      <c r="BC37" s="8">
        <f t="shared" si="19"/>
        <v>23.61</v>
      </c>
      <c r="BD37" s="203">
        <v>22.97</v>
      </c>
      <c r="BE37" s="203">
        <v>0</v>
      </c>
      <c r="BF37" s="203">
        <v>0</v>
      </c>
      <c r="BG37" s="203">
        <v>0</v>
      </c>
      <c r="BH37" s="203">
        <v>0.64</v>
      </c>
      <c r="BI37" s="203">
        <v>0</v>
      </c>
      <c r="BJ37" s="8">
        <f t="shared" si="20"/>
        <v>23.61</v>
      </c>
      <c r="BL37" s="8">
        <f t="shared" si="21"/>
        <v>22.84</v>
      </c>
      <c r="BM37" s="8">
        <f t="shared" si="22"/>
        <v>22.84</v>
      </c>
      <c r="BN37" s="8">
        <f t="shared" si="23"/>
        <v>23.61</v>
      </c>
      <c r="BO37" s="8">
        <f t="shared" si="24"/>
        <v>23.61</v>
      </c>
      <c r="BP37" s="139">
        <f t="shared" si="25"/>
        <v>-0.76999999999999957</v>
      </c>
      <c r="BQ37" s="139">
        <f t="shared" si="26"/>
        <v>-0.76999999999999957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940</v>
      </c>
      <c r="G38" s="16">
        <f>'[3]08'!G40</f>
        <v>0</v>
      </c>
      <c r="H38" s="17">
        <f t="shared" si="27"/>
        <v>1260</v>
      </c>
      <c r="I38" s="15">
        <f>'[3]08'!J40</f>
        <v>320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150</v>
      </c>
      <c r="N38" s="16">
        <f>'[3]08'!O40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22.97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0.64</v>
      </c>
      <c r="AC38" s="8">
        <f t="shared" si="9"/>
        <v>0</v>
      </c>
      <c r="AD38" s="8">
        <f t="shared" si="10"/>
        <v>23.61</v>
      </c>
      <c r="AE38" s="8">
        <f t="shared" si="11"/>
        <v>22.97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0.64</v>
      </c>
      <c r="AJ38" s="8">
        <f t="shared" si="16"/>
        <v>0</v>
      </c>
      <c r="AK38" s="8">
        <f t="shared" si="17"/>
        <v>23.61</v>
      </c>
      <c r="AL38" s="8">
        <f t="shared" si="31"/>
        <v>274.05999999999995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148.72000000000003</v>
      </c>
      <c r="AQ38" s="8">
        <f t="shared" si="31"/>
        <v>0</v>
      </c>
      <c r="AR38" s="8">
        <f t="shared" si="18"/>
        <v>422.78</v>
      </c>
      <c r="AT38" s="8">
        <v>22.84</v>
      </c>
      <c r="AU38" s="8">
        <v>22.84</v>
      </c>
      <c r="AV38" s="8">
        <v>470</v>
      </c>
      <c r="AW38" s="203">
        <v>22.97</v>
      </c>
      <c r="AX38" s="203">
        <v>0</v>
      </c>
      <c r="AY38" s="203">
        <v>0</v>
      </c>
      <c r="AZ38" s="203">
        <v>0</v>
      </c>
      <c r="BA38" s="203">
        <v>0.64</v>
      </c>
      <c r="BB38" s="203">
        <v>0</v>
      </c>
      <c r="BC38" s="8">
        <f t="shared" si="19"/>
        <v>23.61</v>
      </c>
      <c r="BD38" s="203">
        <v>22.97</v>
      </c>
      <c r="BE38" s="203">
        <v>0</v>
      </c>
      <c r="BF38" s="203">
        <v>0</v>
      </c>
      <c r="BG38" s="203">
        <v>0</v>
      </c>
      <c r="BH38" s="203">
        <v>0.64</v>
      </c>
      <c r="BI38" s="203">
        <v>0</v>
      </c>
      <c r="BJ38" s="8">
        <f t="shared" si="20"/>
        <v>23.61</v>
      </c>
      <c r="BL38" s="8">
        <f t="shared" si="21"/>
        <v>22.84</v>
      </c>
      <c r="BM38" s="8">
        <f t="shared" si="22"/>
        <v>22.84</v>
      </c>
      <c r="BN38" s="8">
        <f t="shared" si="23"/>
        <v>23.61</v>
      </c>
      <c r="BO38" s="8">
        <f t="shared" si="24"/>
        <v>23.61</v>
      </c>
      <c r="BP38" s="139">
        <f t="shared" si="25"/>
        <v>-0.76999999999999957</v>
      </c>
      <c r="BQ38" s="139">
        <f t="shared" si="26"/>
        <v>-0.76999999999999957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920</v>
      </c>
      <c r="G39" s="16">
        <f>'[3]08'!G41</f>
        <v>0</v>
      </c>
      <c r="H39" s="17">
        <f t="shared" si="27"/>
        <v>1240</v>
      </c>
      <c r="I39" s="15">
        <f>'[3]08'!J41</f>
        <v>320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150</v>
      </c>
      <c r="N39" s="16">
        <f>'[3]08'!O41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22.97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0.64</v>
      </c>
      <c r="AC39" s="8">
        <f t="shared" si="9"/>
        <v>0</v>
      </c>
      <c r="AD39" s="8">
        <f t="shared" si="10"/>
        <v>23.61</v>
      </c>
      <c r="AE39" s="8">
        <f t="shared" si="11"/>
        <v>22.97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0.64</v>
      </c>
      <c r="AJ39" s="8">
        <f t="shared" si="16"/>
        <v>0</v>
      </c>
      <c r="AK39" s="8">
        <f t="shared" si="17"/>
        <v>23.61</v>
      </c>
      <c r="AL39" s="8">
        <f t="shared" si="31"/>
        <v>274.05999999999995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148.72000000000003</v>
      </c>
      <c r="AQ39" s="8">
        <f t="shared" si="31"/>
        <v>0</v>
      </c>
      <c r="AR39" s="8">
        <f t="shared" si="18"/>
        <v>422.78</v>
      </c>
      <c r="AT39" s="8">
        <v>22.84</v>
      </c>
      <c r="AU39" s="8">
        <v>22.84</v>
      </c>
      <c r="AV39" s="8">
        <v>470</v>
      </c>
      <c r="AW39" s="203">
        <v>22.97</v>
      </c>
      <c r="AX39" s="203">
        <v>0</v>
      </c>
      <c r="AY39" s="203">
        <v>0</v>
      </c>
      <c r="AZ39" s="203">
        <v>0</v>
      </c>
      <c r="BA39" s="203">
        <v>0.64</v>
      </c>
      <c r="BB39" s="203">
        <v>0</v>
      </c>
      <c r="BC39" s="8">
        <f t="shared" si="19"/>
        <v>23.61</v>
      </c>
      <c r="BD39" s="203">
        <v>22.97</v>
      </c>
      <c r="BE39" s="203">
        <v>0</v>
      </c>
      <c r="BF39" s="203">
        <v>0</v>
      </c>
      <c r="BG39" s="203">
        <v>0</v>
      </c>
      <c r="BH39" s="203">
        <v>0.64</v>
      </c>
      <c r="BI39" s="203">
        <v>0</v>
      </c>
      <c r="BJ39" s="8">
        <f t="shared" si="20"/>
        <v>23.61</v>
      </c>
      <c r="BL39" s="8">
        <f t="shared" si="21"/>
        <v>22.84</v>
      </c>
      <c r="BM39" s="8">
        <f t="shared" si="22"/>
        <v>22.84</v>
      </c>
      <c r="BN39" s="8">
        <f t="shared" si="23"/>
        <v>23.61</v>
      </c>
      <c r="BO39" s="8">
        <f t="shared" si="24"/>
        <v>23.61</v>
      </c>
      <c r="BP39" s="139">
        <f t="shared" si="25"/>
        <v>-0.76999999999999957</v>
      </c>
      <c r="BQ39" s="139">
        <f t="shared" si="26"/>
        <v>-0.76999999999999957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920</v>
      </c>
      <c r="G40" s="16">
        <f>'[3]08'!G42</f>
        <v>0</v>
      </c>
      <c r="H40" s="17">
        <f t="shared" si="27"/>
        <v>1240</v>
      </c>
      <c r="I40" s="15">
        <f>'[3]08'!J42</f>
        <v>320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150</v>
      </c>
      <c r="N40" s="16">
        <f>'[3]08'!O42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22.97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0.64</v>
      </c>
      <c r="AC40" s="8">
        <f t="shared" si="9"/>
        <v>0</v>
      </c>
      <c r="AD40" s="8">
        <f t="shared" si="10"/>
        <v>23.61</v>
      </c>
      <c r="AE40" s="8">
        <f t="shared" si="11"/>
        <v>22.97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0.64</v>
      </c>
      <c r="AJ40" s="8">
        <f t="shared" si="16"/>
        <v>0</v>
      </c>
      <c r="AK40" s="8">
        <f t="shared" si="17"/>
        <v>23.61</v>
      </c>
      <c r="AL40" s="8">
        <f t="shared" si="31"/>
        <v>274.05999999999995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148.72000000000003</v>
      </c>
      <c r="AQ40" s="8">
        <f t="shared" si="31"/>
        <v>0</v>
      </c>
      <c r="AR40" s="8">
        <f t="shared" si="18"/>
        <v>422.78</v>
      </c>
      <c r="AT40" s="8">
        <v>22.84</v>
      </c>
      <c r="AU40" s="8">
        <v>22.84</v>
      </c>
      <c r="AV40" s="8">
        <v>470</v>
      </c>
      <c r="AW40" s="203">
        <v>22.97</v>
      </c>
      <c r="AX40" s="203">
        <v>0</v>
      </c>
      <c r="AY40" s="203">
        <v>0</v>
      </c>
      <c r="AZ40" s="203">
        <v>0</v>
      </c>
      <c r="BA40" s="203">
        <v>0.64</v>
      </c>
      <c r="BB40" s="203">
        <v>0</v>
      </c>
      <c r="BC40" s="8">
        <f t="shared" si="19"/>
        <v>23.61</v>
      </c>
      <c r="BD40" s="203">
        <v>22.97</v>
      </c>
      <c r="BE40" s="203">
        <v>0</v>
      </c>
      <c r="BF40" s="203">
        <v>0</v>
      </c>
      <c r="BG40" s="203">
        <v>0</v>
      </c>
      <c r="BH40" s="203">
        <v>0.64</v>
      </c>
      <c r="BI40" s="203">
        <v>0</v>
      </c>
      <c r="BJ40" s="8">
        <f t="shared" si="20"/>
        <v>23.61</v>
      </c>
      <c r="BL40" s="8">
        <f t="shared" si="21"/>
        <v>22.84</v>
      </c>
      <c r="BM40" s="8">
        <f t="shared" si="22"/>
        <v>22.84</v>
      </c>
      <c r="BN40" s="8">
        <f t="shared" si="23"/>
        <v>23.61</v>
      </c>
      <c r="BO40" s="8">
        <f t="shared" si="24"/>
        <v>23.61</v>
      </c>
      <c r="BP40" s="139">
        <f t="shared" si="25"/>
        <v>-0.76999999999999957</v>
      </c>
      <c r="BQ40" s="139">
        <f t="shared" si="26"/>
        <v>-0.76999999999999957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920</v>
      </c>
      <c r="G41" s="16">
        <f>'[3]08'!G43</f>
        <v>0</v>
      </c>
      <c r="H41" s="17">
        <f t="shared" si="27"/>
        <v>1240</v>
      </c>
      <c r="I41" s="15">
        <f>'[3]08'!J43</f>
        <v>320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150</v>
      </c>
      <c r="N41" s="16">
        <f>'[3]08'!O43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22.97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0.64</v>
      </c>
      <c r="AC41" s="8">
        <f t="shared" si="9"/>
        <v>0</v>
      </c>
      <c r="AD41" s="8">
        <f t="shared" si="10"/>
        <v>23.61</v>
      </c>
      <c r="AE41" s="8">
        <f t="shared" si="11"/>
        <v>22.97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0.64</v>
      </c>
      <c r="AJ41" s="8">
        <f t="shared" si="16"/>
        <v>0</v>
      </c>
      <c r="AK41" s="8">
        <f t="shared" si="17"/>
        <v>23.61</v>
      </c>
      <c r="AL41" s="8">
        <f t="shared" si="31"/>
        <v>274.05999999999995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148.72000000000003</v>
      </c>
      <c r="AQ41" s="8">
        <f t="shared" si="31"/>
        <v>0</v>
      </c>
      <c r="AR41" s="8">
        <f t="shared" si="18"/>
        <v>422.78</v>
      </c>
      <c r="AT41" s="8">
        <v>22.84</v>
      </c>
      <c r="AU41" s="8">
        <v>22.84</v>
      </c>
      <c r="AV41" s="8">
        <v>470</v>
      </c>
      <c r="AW41" s="203">
        <v>22.97</v>
      </c>
      <c r="AX41" s="203">
        <v>0</v>
      </c>
      <c r="AY41" s="203">
        <v>0</v>
      </c>
      <c r="AZ41" s="203">
        <v>0</v>
      </c>
      <c r="BA41" s="203">
        <v>0.64</v>
      </c>
      <c r="BB41" s="203">
        <v>0</v>
      </c>
      <c r="BC41" s="8">
        <f t="shared" si="19"/>
        <v>23.61</v>
      </c>
      <c r="BD41" s="203">
        <v>22.97</v>
      </c>
      <c r="BE41" s="203">
        <v>0</v>
      </c>
      <c r="BF41" s="203">
        <v>0</v>
      </c>
      <c r="BG41" s="203">
        <v>0</v>
      </c>
      <c r="BH41" s="203">
        <v>0.64</v>
      </c>
      <c r="BI41" s="203">
        <v>0</v>
      </c>
      <c r="BJ41" s="8">
        <f t="shared" si="20"/>
        <v>23.61</v>
      </c>
      <c r="BL41" s="8">
        <f t="shared" si="21"/>
        <v>22.84</v>
      </c>
      <c r="BM41" s="8">
        <f t="shared" si="22"/>
        <v>22.84</v>
      </c>
      <c r="BN41" s="8">
        <f t="shared" si="23"/>
        <v>23.61</v>
      </c>
      <c r="BO41" s="8">
        <f t="shared" si="24"/>
        <v>23.61</v>
      </c>
      <c r="BP41" s="139">
        <f t="shared" si="25"/>
        <v>-0.76999999999999957</v>
      </c>
      <c r="BQ41" s="139">
        <f t="shared" si="26"/>
        <v>-0.76999999999999957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920</v>
      </c>
      <c r="G42" s="16">
        <f>'[3]08'!G44</f>
        <v>0</v>
      </c>
      <c r="H42" s="17">
        <f t="shared" si="27"/>
        <v>1240</v>
      </c>
      <c r="I42" s="15">
        <f>'[3]08'!J44</f>
        <v>320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150</v>
      </c>
      <c r="N42" s="16">
        <f>'[3]08'!O44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22.97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0.64</v>
      </c>
      <c r="AC42" s="8">
        <f t="shared" si="9"/>
        <v>0</v>
      </c>
      <c r="AD42" s="8">
        <f t="shared" si="10"/>
        <v>23.61</v>
      </c>
      <c r="AE42" s="8">
        <f t="shared" si="11"/>
        <v>22.97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0.64</v>
      </c>
      <c r="AJ42" s="8">
        <f t="shared" si="16"/>
        <v>0</v>
      </c>
      <c r="AK42" s="8">
        <f t="shared" si="17"/>
        <v>23.61</v>
      </c>
      <c r="AL42" s="8">
        <f t="shared" si="31"/>
        <v>274.05999999999995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148.72000000000003</v>
      </c>
      <c r="AQ42" s="8">
        <f t="shared" si="31"/>
        <v>0</v>
      </c>
      <c r="AR42" s="8">
        <f t="shared" si="18"/>
        <v>422.78</v>
      </c>
      <c r="AT42" s="8">
        <v>22.84</v>
      </c>
      <c r="AU42" s="8">
        <v>22.84</v>
      </c>
      <c r="AV42" s="8">
        <v>470</v>
      </c>
      <c r="AW42" s="203">
        <v>22.97</v>
      </c>
      <c r="AX42" s="203">
        <v>0</v>
      </c>
      <c r="AY42" s="203">
        <v>0</v>
      </c>
      <c r="AZ42" s="203">
        <v>0</v>
      </c>
      <c r="BA42" s="203">
        <v>0.64</v>
      </c>
      <c r="BB42" s="203">
        <v>0</v>
      </c>
      <c r="BC42" s="8">
        <f t="shared" si="19"/>
        <v>23.61</v>
      </c>
      <c r="BD42" s="203">
        <v>22.97</v>
      </c>
      <c r="BE42" s="203">
        <v>0</v>
      </c>
      <c r="BF42" s="203">
        <v>0</v>
      </c>
      <c r="BG42" s="203">
        <v>0</v>
      </c>
      <c r="BH42" s="203">
        <v>0.64</v>
      </c>
      <c r="BI42" s="203">
        <v>0</v>
      </c>
      <c r="BJ42" s="8">
        <f t="shared" si="20"/>
        <v>23.61</v>
      </c>
      <c r="BL42" s="8">
        <f t="shared" si="21"/>
        <v>22.84</v>
      </c>
      <c r="BM42" s="8">
        <f t="shared" si="22"/>
        <v>22.84</v>
      </c>
      <c r="BN42" s="8">
        <f t="shared" si="23"/>
        <v>23.61</v>
      </c>
      <c r="BO42" s="8">
        <f t="shared" si="24"/>
        <v>23.61</v>
      </c>
      <c r="BP42" s="139">
        <f t="shared" si="25"/>
        <v>-0.76999999999999957</v>
      </c>
      <c r="BQ42" s="139">
        <f t="shared" si="26"/>
        <v>-0.76999999999999957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920</v>
      </c>
      <c r="G43" s="16">
        <f>'[3]08'!G45</f>
        <v>0</v>
      </c>
      <c r="H43" s="17">
        <f t="shared" si="27"/>
        <v>1240</v>
      </c>
      <c r="I43" s="15">
        <f>'[3]08'!J45</f>
        <v>320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150</v>
      </c>
      <c r="N43" s="16">
        <f>'[3]08'!O45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0.64</v>
      </c>
      <c r="AC43" s="8">
        <f t="shared" si="9"/>
        <v>0</v>
      </c>
      <c r="AD43" s="8">
        <f t="shared" si="10"/>
        <v>23.61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0.64</v>
      </c>
      <c r="AJ43" s="8">
        <f t="shared" si="16"/>
        <v>0</v>
      </c>
      <c r="AK43" s="8">
        <f t="shared" si="17"/>
        <v>23.61</v>
      </c>
      <c r="AL43" s="8">
        <f t="shared" si="31"/>
        <v>274.05999999999995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148.72000000000003</v>
      </c>
      <c r="AQ43" s="8">
        <f t="shared" si="31"/>
        <v>0</v>
      </c>
      <c r="AR43" s="8">
        <f t="shared" si="18"/>
        <v>422.78</v>
      </c>
      <c r="AT43" s="8">
        <v>22.84</v>
      </c>
      <c r="AU43" s="8">
        <v>22.84</v>
      </c>
      <c r="AV43" s="8">
        <v>470</v>
      </c>
      <c r="AW43" s="203">
        <v>22.97</v>
      </c>
      <c r="AX43" s="203">
        <v>0</v>
      </c>
      <c r="AY43" s="203">
        <v>0</v>
      </c>
      <c r="AZ43" s="203">
        <v>0</v>
      </c>
      <c r="BA43" s="203">
        <v>0.64</v>
      </c>
      <c r="BB43" s="203">
        <v>0</v>
      </c>
      <c r="BC43" s="8">
        <f t="shared" si="19"/>
        <v>23.61</v>
      </c>
      <c r="BD43" s="203">
        <v>22.97</v>
      </c>
      <c r="BE43" s="203">
        <v>0</v>
      </c>
      <c r="BF43" s="203">
        <v>0</v>
      </c>
      <c r="BG43" s="203">
        <v>0</v>
      </c>
      <c r="BH43" s="203">
        <v>0.64</v>
      </c>
      <c r="BI43" s="203">
        <v>0</v>
      </c>
      <c r="BJ43" s="8">
        <f t="shared" si="20"/>
        <v>23.61</v>
      </c>
      <c r="BL43" s="8">
        <f t="shared" si="21"/>
        <v>22.84</v>
      </c>
      <c r="BM43" s="8">
        <f t="shared" si="22"/>
        <v>22.84</v>
      </c>
      <c r="BN43" s="8">
        <f t="shared" si="23"/>
        <v>23.61</v>
      </c>
      <c r="BO43" s="8">
        <f t="shared" si="24"/>
        <v>23.61</v>
      </c>
      <c r="BP43" s="139">
        <f t="shared" si="25"/>
        <v>-0.76999999999999957</v>
      </c>
      <c r="BQ43" s="139">
        <f t="shared" si="26"/>
        <v>-0.76999999999999957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920</v>
      </c>
      <c r="G44" s="16">
        <f>'[3]08'!G46</f>
        <v>0</v>
      </c>
      <c r="H44" s="17">
        <f t="shared" si="27"/>
        <v>1240</v>
      </c>
      <c r="I44" s="15">
        <f>'[3]08'!J46</f>
        <v>320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150</v>
      </c>
      <c r="N44" s="16">
        <f>'[3]08'!O46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0.64</v>
      </c>
      <c r="AC44" s="8">
        <f t="shared" si="9"/>
        <v>0</v>
      </c>
      <c r="AD44" s="8">
        <f t="shared" si="10"/>
        <v>23.61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0.64</v>
      </c>
      <c r="AJ44" s="8">
        <f t="shared" si="16"/>
        <v>0</v>
      </c>
      <c r="AK44" s="8">
        <f t="shared" si="17"/>
        <v>23.61</v>
      </c>
      <c r="AL44" s="8">
        <f t="shared" si="31"/>
        <v>274.05999999999995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148.72000000000003</v>
      </c>
      <c r="AQ44" s="8">
        <f t="shared" si="31"/>
        <v>0</v>
      </c>
      <c r="AR44" s="8">
        <f t="shared" si="18"/>
        <v>422.78</v>
      </c>
      <c r="AT44" s="8">
        <v>22.84</v>
      </c>
      <c r="AU44" s="8">
        <v>22.84</v>
      </c>
      <c r="AV44" s="8">
        <v>470</v>
      </c>
      <c r="AW44" s="203">
        <v>22.97</v>
      </c>
      <c r="AX44" s="203">
        <v>0</v>
      </c>
      <c r="AY44" s="203">
        <v>0</v>
      </c>
      <c r="AZ44" s="203">
        <v>0</v>
      </c>
      <c r="BA44" s="203">
        <v>0.64</v>
      </c>
      <c r="BB44" s="203">
        <v>0</v>
      </c>
      <c r="BC44" s="8">
        <f t="shared" si="19"/>
        <v>23.61</v>
      </c>
      <c r="BD44" s="203">
        <v>22.97</v>
      </c>
      <c r="BE44" s="203">
        <v>0</v>
      </c>
      <c r="BF44" s="203">
        <v>0</v>
      </c>
      <c r="BG44" s="203">
        <v>0</v>
      </c>
      <c r="BH44" s="203">
        <v>0.64</v>
      </c>
      <c r="BI44" s="203">
        <v>0</v>
      </c>
      <c r="BJ44" s="8">
        <f t="shared" si="20"/>
        <v>23.61</v>
      </c>
      <c r="BL44" s="8">
        <f t="shared" si="21"/>
        <v>22.84</v>
      </c>
      <c r="BM44" s="8">
        <f t="shared" si="22"/>
        <v>22.84</v>
      </c>
      <c r="BN44" s="8">
        <f t="shared" si="23"/>
        <v>23.61</v>
      </c>
      <c r="BO44" s="8">
        <f t="shared" si="24"/>
        <v>23.61</v>
      </c>
      <c r="BP44" s="139">
        <f t="shared" si="25"/>
        <v>-0.76999999999999957</v>
      </c>
      <c r="BQ44" s="139">
        <f t="shared" si="26"/>
        <v>-0.76999999999999957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920</v>
      </c>
      <c r="G45" s="16">
        <f>'[3]08'!G47</f>
        <v>0</v>
      </c>
      <c r="H45" s="17">
        <f t="shared" si="27"/>
        <v>1240</v>
      </c>
      <c r="I45" s="15">
        <f>'[3]08'!J47</f>
        <v>320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150</v>
      </c>
      <c r="N45" s="16">
        <f>'[3]08'!O47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0.64</v>
      </c>
      <c r="AC45" s="8">
        <f t="shared" si="9"/>
        <v>0</v>
      </c>
      <c r="AD45" s="8">
        <f t="shared" si="10"/>
        <v>23.61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0.64</v>
      </c>
      <c r="AJ45" s="8">
        <f t="shared" si="16"/>
        <v>0</v>
      </c>
      <c r="AK45" s="8">
        <f t="shared" si="17"/>
        <v>23.61</v>
      </c>
      <c r="AL45" s="8">
        <f t="shared" si="31"/>
        <v>274.05999999999995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148.72000000000003</v>
      </c>
      <c r="AQ45" s="8">
        <f t="shared" si="31"/>
        <v>0</v>
      </c>
      <c r="AR45" s="8">
        <f t="shared" si="18"/>
        <v>422.78</v>
      </c>
      <c r="AT45" s="8">
        <v>22.84</v>
      </c>
      <c r="AU45" s="8">
        <v>22.84</v>
      </c>
      <c r="AV45" s="8">
        <v>470</v>
      </c>
      <c r="AW45" s="203">
        <v>22.97</v>
      </c>
      <c r="AX45" s="203">
        <v>0</v>
      </c>
      <c r="AY45" s="203">
        <v>0</v>
      </c>
      <c r="AZ45" s="203">
        <v>0</v>
      </c>
      <c r="BA45" s="203">
        <v>0.64</v>
      </c>
      <c r="BB45" s="203">
        <v>0</v>
      </c>
      <c r="BC45" s="8">
        <f t="shared" si="19"/>
        <v>23.61</v>
      </c>
      <c r="BD45" s="203">
        <v>22.97</v>
      </c>
      <c r="BE45" s="203">
        <v>0</v>
      </c>
      <c r="BF45" s="203">
        <v>0</v>
      </c>
      <c r="BG45" s="203">
        <v>0</v>
      </c>
      <c r="BH45" s="203">
        <v>0.64</v>
      </c>
      <c r="BI45" s="203">
        <v>0</v>
      </c>
      <c r="BJ45" s="8">
        <f t="shared" si="20"/>
        <v>23.61</v>
      </c>
      <c r="BL45" s="8">
        <f t="shared" si="21"/>
        <v>22.84</v>
      </c>
      <c r="BM45" s="8">
        <f t="shared" si="22"/>
        <v>22.84</v>
      </c>
      <c r="BN45" s="8">
        <f t="shared" si="23"/>
        <v>23.61</v>
      </c>
      <c r="BO45" s="8">
        <f t="shared" si="24"/>
        <v>23.61</v>
      </c>
      <c r="BP45" s="139">
        <f t="shared" si="25"/>
        <v>-0.76999999999999957</v>
      </c>
      <c r="BQ45" s="139">
        <f t="shared" si="26"/>
        <v>-0.76999999999999957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920</v>
      </c>
      <c r="G46" s="16">
        <f>'[3]08'!G48</f>
        <v>0</v>
      </c>
      <c r="H46" s="17">
        <f t="shared" si="27"/>
        <v>1240</v>
      </c>
      <c r="I46" s="15">
        <f>'[3]08'!J48</f>
        <v>320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150</v>
      </c>
      <c r="N46" s="16">
        <f>'[3]08'!O48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0.64</v>
      </c>
      <c r="AC46" s="8">
        <f t="shared" si="9"/>
        <v>0</v>
      </c>
      <c r="AD46" s="8">
        <f t="shared" si="10"/>
        <v>23.61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0.64</v>
      </c>
      <c r="AJ46" s="8">
        <f t="shared" si="16"/>
        <v>0</v>
      </c>
      <c r="AK46" s="8">
        <f t="shared" si="17"/>
        <v>23.61</v>
      </c>
      <c r="AL46" s="8">
        <f t="shared" si="31"/>
        <v>274.05999999999995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148.72000000000003</v>
      </c>
      <c r="AQ46" s="8">
        <f t="shared" si="31"/>
        <v>0</v>
      </c>
      <c r="AR46" s="8">
        <f t="shared" si="18"/>
        <v>422.78</v>
      </c>
      <c r="AT46" s="8">
        <v>22.84</v>
      </c>
      <c r="AU46" s="8">
        <v>22.84</v>
      </c>
      <c r="AV46" s="8">
        <v>470</v>
      </c>
      <c r="AW46" s="203">
        <v>22.97</v>
      </c>
      <c r="AX46" s="203">
        <v>0</v>
      </c>
      <c r="AY46" s="203">
        <v>0</v>
      </c>
      <c r="AZ46" s="203">
        <v>0</v>
      </c>
      <c r="BA46" s="203">
        <v>0.64</v>
      </c>
      <c r="BB46" s="203">
        <v>0</v>
      </c>
      <c r="BC46" s="8">
        <f t="shared" si="19"/>
        <v>23.61</v>
      </c>
      <c r="BD46" s="203">
        <v>22.97</v>
      </c>
      <c r="BE46" s="203">
        <v>0</v>
      </c>
      <c r="BF46" s="203">
        <v>0</v>
      </c>
      <c r="BG46" s="203">
        <v>0</v>
      </c>
      <c r="BH46" s="203">
        <v>0.64</v>
      </c>
      <c r="BI46" s="203">
        <v>0</v>
      </c>
      <c r="BJ46" s="8">
        <f t="shared" si="20"/>
        <v>23.61</v>
      </c>
      <c r="BL46" s="8">
        <f t="shared" si="21"/>
        <v>22.84</v>
      </c>
      <c r="BM46" s="8">
        <f t="shared" si="22"/>
        <v>22.84</v>
      </c>
      <c r="BN46" s="8">
        <f t="shared" si="23"/>
        <v>23.61</v>
      </c>
      <c r="BO46" s="8">
        <f t="shared" si="24"/>
        <v>23.61</v>
      </c>
      <c r="BP46" s="139">
        <f t="shared" si="25"/>
        <v>-0.76999999999999957</v>
      </c>
      <c r="BQ46" s="139">
        <f t="shared" si="26"/>
        <v>-0.76999999999999957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920</v>
      </c>
      <c r="G47" s="16">
        <f>'[3]08'!G49</f>
        <v>0</v>
      </c>
      <c r="H47" s="17">
        <f t="shared" si="27"/>
        <v>1240</v>
      </c>
      <c r="I47" s="15">
        <f>'[3]08'!J49</f>
        <v>320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150</v>
      </c>
      <c r="N47" s="16">
        <f>'[3]08'!O49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0.64</v>
      </c>
      <c r="AC47" s="8">
        <f t="shared" si="9"/>
        <v>0</v>
      </c>
      <c r="AD47" s="8">
        <f t="shared" si="10"/>
        <v>23.61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0.64</v>
      </c>
      <c r="AJ47" s="8">
        <f t="shared" si="16"/>
        <v>0</v>
      </c>
      <c r="AK47" s="8">
        <f t="shared" si="17"/>
        <v>23.61</v>
      </c>
      <c r="AL47" s="8">
        <f t="shared" si="31"/>
        <v>274.05999999999995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148.72000000000003</v>
      </c>
      <c r="AQ47" s="8">
        <f t="shared" si="31"/>
        <v>0</v>
      </c>
      <c r="AR47" s="8">
        <f t="shared" si="18"/>
        <v>422.78</v>
      </c>
      <c r="AT47" s="8">
        <v>22.84</v>
      </c>
      <c r="AU47" s="8">
        <v>22.84</v>
      </c>
      <c r="AV47" s="8">
        <v>470</v>
      </c>
      <c r="AW47" s="203">
        <v>22.97</v>
      </c>
      <c r="AX47" s="203">
        <v>0</v>
      </c>
      <c r="AY47" s="203">
        <v>0</v>
      </c>
      <c r="AZ47" s="203">
        <v>0</v>
      </c>
      <c r="BA47" s="203">
        <v>0.64</v>
      </c>
      <c r="BB47" s="203">
        <v>0</v>
      </c>
      <c r="BC47" s="8">
        <f t="shared" si="19"/>
        <v>23.61</v>
      </c>
      <c r="BD47" s="203">
        <v>22.97</v>
      </c>
      <c r="BE47" s="203">
        <v>0</v>
      </c>
      <c r="BF47" s="203">
        <v>0</v>
      </c>
      <c r="BG47" s="203">
        <v>0</v>
      </c>
      <c r="BH47" s="203">
        <v>0.64</v>
      </c>
      <c r="BI47" s="203">
        <v>0</v>
      </c>
      <c r="BJ47" s="8">
        <f t="shared" si="20"/>
        <v>23.61</v>
      </c>
      <c r="BL47" s="8">
        <f t="shared" si="21"/>
        <v>22.84</v>
      </c>
      <c r="BM47" s="8">
        <f t="shared" si="22"/>
        <v>22.84</v>
      </c>
      <c r="BN47" s="8">
        <f t="shared" si="23"/>
        <v>23.61</v>
      </c>
      <c r="BO47" s="8">
        <f t="shared" si="24"/>
        <v>23.61</v>
      </c>
      <c r="BP47" s="139">
        <f t="shared" si="25"/>
        <v>-0.76999999999999957</v>
      </c>
      <c r="BQ47" s="139">
        <f t="shared" si="26"/>
        <v>-0.76999999999999957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920</v>
      </c>
      <c r="G48" s="16">
        <f>'[3]08'!G50</f>
        <v>0</v>
      </c>
      <c r="H48" s="17">
        <f t="shared" si="27"/>
        <v>1240</v>
      </c>
      <c r="I48" s="15">
        <f>'[3]08'!J50</f>
        <v>320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150</v>
      </c>
      <c r="N48" s="16">
        <f>'[3]08'!O50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0.64</v>
      </c>
      <c r="AC48" s="8">
        <f t="shared" si="9"/>
        <v>0</v>
      </c>
      <c r="AD48" s="8">
        <f t="shared" si="10"/>
        <v>23.61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0.64</v>
      </c>
      <c r="AJ48" s="8">
        <f t="shared" si="16"/>
        <v>0</v>
      </c>
      <c r="AK48" s="8">
        <f t="shared" si="17"/>
        <v>23.61</v>
      </c>
      <c r="AL48" s="8">
        <f t="shared" si="31"/>
        <v>274.05999999999995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148.72000000000003</v>
      </c>
      <c r="AQ48" s="8">
        <f t="shared" si="31"/>
        <v>0</v>
      </c>
      <c r="AR48" s="8">
        <f t="shared" si="18"/>
        <v>422.78</v>
      </c>
      <c r="AT48" s="8">
        <v>22.84</v>
      </c>
      <c r="AU48" s="8">
        <v>22.84</v>
      </c>
      <c r="AV48" s="8">
        <v>470</v>
      </c>
      <c r="AW48" s="203">
        <v>22.97</v>
      </c>
      <c r="AX48" s="203">
        <v>0</v>
      </c>
      <c r="AY48" s="203">
        <v>0</v>
      </c>
      <c r="AZ48" s="203">
        <v>0</v>
      </c>
      <c r="BA48" s="203">
        <v>0.64</v>
      </c>
      <c r="BB48" s="203">
        <v>0</v>
      </c>
      <c r="BC48" s="8">
        <f t="shared" si="19"/>
        <v>23.61</v>
      </c>
      <c r="BD48" s="203">
        <v>22.97</v>
      </c>
      <c r="BE48" s="203">
        <v>0</v>
      </c>
      <c r="BF48" s="203">
        <v>0</v>
      </c>
      <c r="BG48" s="203">
        <v>0</v>
      </c>
      <c r="BH48" s="203">
        <v>0.64</v>
      </c>
      <c r="BI48" s="203">
        <v>0</v>
      </c>
      <c r="BJ48" s="8">
        <f t="shared" si="20"/>
        <v>23.61</v>
      </c>
      <c r="BL48" s="8">
        <f t="shared" si="21"/>
        <v>22.84</v>
      </c>
      <c r="BM48" s="8">
        <f t="shared" si="22"/>
        <v>22.84</v>
      </c>
      <c r="BN48" s="8">
        <f t="shared" si="23"/>
        <v>23.61</v>
      </c>
      <c r="BO48" s="8">
        <f t="shared" si="24"/>
        <v>23.61</v>
      </c>
      <c r="BP48" s="139">
        <f t="shared" si="25"/>
        <v>-0.76999999999999957</v>
      </c>
      <c r="BQ48" s="139">
        <f t="shared" si="26"/>
        <v>-0.76999999999999957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920</v>
      </c>
      <c r="G49" s="16">
        <f>'[3]08'!G51</f>
        <v>0</v>
      </c>
      <c r="H49" s="17">
        <f t="shared" si="27"/>
        <v>1240</v>
      </c>
      <c r="I49" s="15">
        <f>'[3]08'!J51</f>
        <v>320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150</v>
      </c>
      <c r="N49" s="16">
        <f>'[3]08'!O51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0.64</v>
      </c>
      <c r="AC49" s="8">
        <f t="shared" si="9"/>
        <v>0</v>
      </c>
      <c r="AD49" s="8">
        <f t="shared" si="10"/>
        <v>23.61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0.64</v>
      </c>
      <c r="AJ49" s="8">
        <f t="shared" si="16"/>
        <v>0</v>
      </c>
      <c r="AK49" s="8">
        <f t="shared" si="17"/>
        <v>23.61</v>
      </c>
      <c r="AL49" s="8">
        <f t="shared" si="31"/>
        <v>274.05999999999995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148.72000000000003</v>
      </c>
      <c r="AQ49" s="8">
        <f t="shared" si="31"/>
        <v>0</v>
      </c>
      <c r="AR49" s="8">
        <f t="shared" si="18"/>
        <v>422.78</v>
      </c>
      <c r="AT49" s="8">
        <v>22.84</v>
      </c>
      <c r="AU49" s="8">
        <v>22.84</v>
      </c>
      <c r="AV49" s="8">
        <v>470</v>
      </c>
      <c r="AW49" s="203">
        <v>22.97</v>
      </c>
      <c r="AX49" s="203">
        <v>0</v>
      </c>
      <c r="AY49" s="203">
        <v>0</v>
      </c>
      <c r="AZ49" s="203">
        <v>0</v>
      </c>
      <c r="BA49" s="203">
        <v>0.64</v>
      </c>
      <c r="BB49" s="203">
        <v>0</v>
      </c>
      <c r="BC49" s="8">
        <f t="shared" si="19"/>
        <v>23.61</v>
      </c>
      <c r="BD49" s="203">
        <v>22.97</v>
      </c>
      <c r="BE49" s="203">
        <v>0</v>
      </c>
      <c r="BF49" s="203">
        <v>0</v>
      </c>
      <c r="BG49" s="203">
        <v>0</v>
      </c>
      <c r="BH49" s="203">
        <v>0.64</v>
      </c>
      <c r="BI49" s="203">
        <v>0</v>
      </c>
      <c r="BJ49" s="8">
        <f t="shared" si="20"/>
        <v>23.61</v>
      </c>
      <c r="BL49" s="8">
        <f t="shared" si="21"/>
        <v>22.84</v>
      </c>
      <c r="BM49" s="8">
        <f t="shared" si="22"/>
        <v>22.84</v>
      </c>
      <c r="BN49" s="8">
        <f t="shared" si="23"/>
        <v>23.61</v>
      </c>
      <c r="BO49" s="8">
        <f t="shared" si="24"/>
        <v>23.61</v>
      </c>
      <c r="BP49" s="139">
        <f t="shared" si="25"/>
        <v>-0.76999999999999957</v>
      </c>
      <c r="BQ49" s="139">
        <f t="shared" si="26"/>
        <v>-0.76999999999999957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920</v>
      </c>
      <c r="G50" s="16">
        <f>'[3]08'!G52</f>
        <v>0</v>
      </c>
      <c r="H50" s="17">
        <f t="shared" si="27"/>
        <v>1240</v>
      </c>
      <c r="I50" s="15">
        <f>'[3]08'!J52</f>
        <v>320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150</v>
      </c>
      <c r="N50" s="16">
        <f>'[3]08'!O52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0.64</v>
      </c>
      <c r="AC50" s="8">
        <f t="shared" si="9"/>
        <v>0</v>
      </c>
      <c r="AD50" s="8">
        <f t="shared" si="10"/>
        <v>23.61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0.64</v>
      </c>
      <c r="AJ50" s="8">
        <f t="shared" si="16"/>
        <v>0</v>
      </c>
      <c r="AK50" s="8">
        <f t="shared" si="17"/>
        <v>23.61</v>
      </c>
      <c r="AL50" s="8">
        <f t="shared" si="31"/>
        <v>274.05999999999995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148.72000000000003</v>
      </c>
      <c r="AQ50" s="8">
        <f t="shared" si="31"/>
        <v>0</v>
      </c>
      <c r="AR50" s="8">
        <f t="shared" si="18"/>
        <v>422.78</v>
      </c>
      <c r="AT50" s="8">
        <v>22.84</v>
      </c>
      <c r="AU50" s="8">
        <v>22.84</v>
      </c>
      <c r="AV50" s="8">
        <v>470</v>
      </c>
      <c r="AW50" s="203">
        <v>22.97</v>
      </c>
      <c r="AX50" s="203">
        <v>0</v>
      </c>
      <c r="AY50" s="203">
        <v>0</v>
      </c>
      <c r="AZ50" s="203">
        <v>0</v>
      </c>
      <c r="BA50" s="203">
        <v>0.64</v>
      </c>
      <c r="BB50" s="203">
        <v>0</v>
      </c>
      <c r="BC50" s="8">
        <f t="shared" si="19"/>
        <v>23.61</v>
      </c>
      <c r="BD50" s="203">
        <v>22.97</v>
      </c>
      <c r="BE50" s="203">
        <v>0</v>
      </c>
      <c r="BF50" s="203">
        <v>0</v>
      </c>
      <c r="BG50" s="203">
        <v>0</v>
      </c>
      <c r="BH50" s="203">
        <v>0.64</v>
      </c>
      <c r="BI50" s="203">
        <v>0</v>
      </c>
      <c r="BJ50" s="8">
        <f t="shared" si="20"/>
        <v>23.61</v>
      </c>
      <c r="BL50" s="8">
        <f t="shared" si="21"/>
        <v>22.84</v>
      </c>
      <c r="BM50" s="8">
        <f t="shared" si="22"/>
        <v>22.84</v>
      </c>
      <c r="BN50" s="8">
        <f t="shared" si="23"/>
        <v>23.61</v>
      </c>
      <c r="BO50" s="8">
        <f t="shared" si="24"/>
        <v>23.61</v>
      </c>
      <c r="BP50" s="139">
        <f t="shared" si="25"/>
        <v>-0.76999999999999957</v>
      </c>
      <c r="BQ50" s="139">
        <f t="shared" si="26"/>
        <v>-0.76999999999999957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900</v>
      </c>
      <c r="G51" s="16">
        <f>'[3]08'!G53</f>
        <v>0</v>
      </c>
      <c r="H51" s="17">
        <f t="shared" si="27"/>
        <v>1220</v>
      </c>
      <c r="I51" s="15">
        <f>'[3]08'!J53</f>
        <v>320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150</v>
      </c>
      <c r="N51" s="16">
        <f>'[3]08'!O53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0.64</v>
      </c>
      <c r="AC51" s="8">
        <f t="shared" si="9"/>
        <v>0</v>
      </c>
      <c r="AD51" s="8">
        <f t="shared" si="10"/>
        <v>23.61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0.64</v>
      </c>
      <c r="AJ51" s="8">
        <f t="shared" si="16"/>
        <v>0</v>
      </c>
      <c r="AK51" s="8">
        <f t="shared" si="17"/>
        <v>23.61</v>
      </c>
      <c r="AL51" s="8">
        <f t="shared" si="31"/>
        <v>274.05999999999995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148.72000000000003</v>
      </c>
      <c r="AQ51" s="8">
        <f t="shared" si="31"/>
        <v>0</v>
      </c>
      <c r="AR51" s="8">
        <f t="shared" si="18"/>
        <v>422.78</v>
      </c>
      <c r="AT51" s="8">
        <v>22.84</v>
      </c>
      <c r="AU51" s="8">
        <v>22.84</v>
      </c>
      <c r="AV51" s="8">
        <v>470</v>
      </c>
      <c r="AW51" s="203">
        <v>22.97</v>
      </c>
      <c r="AX51" s="203">
        <v>0</v>
      </c>
      <c r="AY51" s="203">
        <v>0</v>
      </c>
      <c r="AZ51" s="203">
        <v>0</v>
      </c>
      <c r="BA51" s="203">
        <v>0.64</v>
      </c>
      <c r="BB51" s="203">
        <v>0</v>
      </c>
      <c r="BC51" s="8">
        <f t="shared" si="19"/>
        <v>23.61</v>
      </c>
      <c r="BD51" s="203">
        <v>22.97</v>
      </c>
      <c r="BE51" s="203">
        <v>0</v>
      </c>
      <c r="BF51" s="203">
        <v>0</v>
      </c>
      <c r="BG51" s="203">
        <v>0</v>
      </c>
      <c r="BH51" s="203">
        <v>0.64</v>
      </c>
      <c r="BI51" s="203">
        <v>0</v>
      </c>
      <c r="BJ51" s="8">
        <f t="shared" si="20"/>
        <v>23.61</v>
      </c>
      <c r="BL51" s="8">
        <f t="shared" si="21"/>
        <v>22.84</v>
      </c>
      <c r="BM51" s="8">
        <f t="shared" si="22"/>
        <v>22.84</v>
      </c>
      <c r="BN51" s="8">
        <f t="shared" si="23"/>
        <v>23.61</v>
      </c>
      <c r="BO51" s="8">
        <f t="shared" si="24"/>
        <v>23.61</v>
      </c>
      <c r="BP51" s="139">
        <f t="shared" si="25"/>
        <v>-0.76999999999999957</v>
      </c>
      <c r="BQ51" s="139">
        <f t="shared" si="26"/>
        <v>-0.76999999999999957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900</v>
      </c>
      <c r="G52" s="16">
        <f>'[3]08'!G54</f>
        <v>0</v>
      </c>
      <c r="H52" s="17">
        <f t="shared" si="27"/>
        <v>1220</v>
      </c>
      <c r="I52" s="15">
        <f>'[3]08'!J54</f>
        <v>320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150</v>
      </c>
      <c r="N52" s="16">
        <f>'[3]08'!O54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0.64</v>
      </c>
      <c r="AC52" s="8">
        <f t="shared" si="9"/>
        <v>0</v>
      </c>
      <c r="AD52" s="8">
        <f t="shared" si="10"/>
        <v>23.61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0.64</v>
      </c>
      <c r="AJ52" s="8">
        <f t="shared" si="16"/>
        <v>0</v>
      </c>
      <c r="AK52" s="8">
        <f t="shared" si="17"/>
        <v>23.61</v>
      </c>
      <c r="AL52" s="8">
        <f t="shared" si="31"/>
        <v>274.05999999999995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148.72000000000003</v>
      </c>
      <c r="AQ52" s="8">
        <f t="shared" si="31"/>
        <v>0</v>
      </c>
      <c r="AR52" s="8">
        <f t="shared" si="18"/>
        <v>422.78</v>
      </c>
      <c r="AT52" s="8">
        <v>22.84</v>
      </c>
      <c r="AU52" s="8">
        <v>22.84</v>
      </c>
      <c r="AV52" s="8">
        <v>470</v>
      </c>
      <c r="AW52" s="203">
        <v>22.97</v>
      </c>
      <c r="AX52" s="203">
        <v>0</v>
      </c>
      <c r="AY52" s="203">
        <v>0</v>
      </c>
      <c r="AZ52" s="203">
        <v>0</v>
      </c>
      <c r="BA52" s="203">
        <v>0.64</v>
      </c>
      <c r="BB52" s="203">
        <v>0</v>
      </c>
      <c r="BC52" s="8">
        <f t="shared" si="19"/>
        <v>23.61</v>
      </c>
      <c r="BD52" s="203">
        <v>22.97</v>
      </c>
      <c r="BE52" s="203">
        <v>0</v>
      </c>
      <c r="BF52" s="203">
        <v>0</v>
      </c>
      <c r="BG52" s="203">
        <v>0</v>
      </c>
      <c r="BH52" s="203">
        <v>0.64</v>
      </c>
      <c r="BI52" s="203">
        <v>0</v>
      </c>
      <c r="BJ52" s="8">
        <f t="shared" si="20"/>
        <v>23.61</v>
      </c>
      <c r="BL52" s="8">
        <f t="shared" si="21"/>
        <v>22.84</v>
      </c>
      <c r="BM52" s="8">
        <f t="shared" si="22"/>
        <v>22.84</v>
      </c>
      <c r="BN52" s="8">
        <f t="shared" si="23"/>
        <v>23.61</v>
      </c>
      <c r="BO52" s="8">
        <f t="shared" si="24"/>
        <v>23.61</v>
      </c>
      <c r="BP52" s="139">
        <f t="shared" si="25"/>
        <v>-0.76999999999999957</v>
      </c>
      <c r="BQ52" s="139">
        <f t="shared" si="26"/>
        <v>-0.76999999999999957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900</v>
      </c>
      <c r="G53" s="16">
        <f>'[3]08'!G55</f>
        <v>0</v>
      </c>
      <c r="H53" s="17">
        <f t="shared" si="27"/>
        <v>1220</v>
      </c>
      <c r="I53" s="15">
        <f>'[3]08'!J55</f>
        <v>320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150</v>
      </c>
      <c r="N53" s="16">
        <f>'[3]08'!O55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0.64</v>
      </c>
      <c r="AC53" s="8">
        <f t="shared" si="9"/>
        <v>0</v>
      </c>
      <c r="AD53" s="8">
        <f t="shared" si="10"/>
        <v>23.61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0.64</v>
      </c>
      <c r="AJ53" s="8">
        <f t="shared" si="16"/>
        <v>0</v>
      </c>
      <c r="AK53" s="8">
        <f t="shared" si="17"/>
        <v>23.61</v>
      </c>
      <c r="AL53" s="8">
        <f t="shared" si="31"/>
        <v>274.05999999999995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148.72000000000003</v>
      </c>
      <c r="AQ53" s="8">
        <f t="shared" si="31"/>
        <v>0</v>
      </c>
      <c r="AR53" s="8">
        <f t="shared" si="18"/>
        <v>422.78</v>
      </c>
      <c r="AT53" s="8">
        <v>22.84</v>
      </c>
      <c r="AU53" s="8">
        <v>22.84</v>
      </c>
      <c r="AV53" s="8">
        <v>470</v>
      </c>
      <c r="AW53" s="203">
        <v>22.97</v>
      </c>
      <c r="AX53" s="203">
        <v>0</v>
      </c>
      <c r="AY53" s="203">
        <v>0</v>
      </c>
      <c r="AZ53" s="203">
        <v>0</v>
      </c>
      <c r="BA53" s="203">
        <v>0.64</v>
      </c>
      <c r="BB53" s="203">
        <v>0</v>
      </c>
      <c r="BC53" s="8">
        <f t="shared" si="19"/>
        <v>23.61</v>
      </c>
      <c r="BD53" s="203">
        <v>22.97</v>
      </c>
      <c r="BE53" s="203">
        <v>0</v>
      </c>
      <c r="BF53" s="203">
        <v>0</v>
      </c>
      <c r="BG53" s="203">
        <v>0</v>
      </c>
      <c r="BH53" s="203">
        <v>0.64</v>
      </c>
      <c r="BI53" s="203">
        <v>0</v>
      </c>
      <c r="BJ53" s="8">
        <f t="shared" si="20"/>
        <v>23.61</v>
      </c>
      <c r="BL53" s="8">
        <f t="shared" si="21"/>
        <v>22.84</v>
      </c>
      <c r="BM53" s="8">
        <f t="shared" si="22"/>
        <v>22.84</v>
      </c>
      <c r="BN53" s="8">
        <f t="shared" si="23"/>
        <v>23.61</v>
      </c>
      <c r="BO53" s="8">
        <f t="shared" si="24"/>
        <v>23.61</v>
      </c>
      <c r="BP53" s="139">
        <f t="shared" si="25"/>
        <v>-0.76999999999999957</v>
      </c>
      <c r="BQ53" s="139">
        <f t="shared" si="26"/>
        <v>-0.76999999999999957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900</v>
      </c>
      <c r="G54" s="16">
        <f>'[3]08'!G56</f>
        <v>0</v>
      </c>
      <c r="H54" s="17">
        <f t="shared" si="27"/>
        <v>1220</v>
      </c>
      <c r="I54" s="15">
        <f>'[3]08'!J56</f>
        <v>320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150</v>
      </c>
      <c r="N54" s="16">
        <f>'[3]08'!O56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0.64</v>
      </c>
      <c r="AC54" s="8">
        <f t="shared" si="9"/>
        <v>0</v>
      </c>
      <c r="AD54" s="8">
        <f t="shared" si="10"/>
        <v>23.61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0.64</v>
      </c>
      <c r="AJ54" s="8">
        <f t="shared" si="16"/>
        <v>0</v>
      </c>
      <c r="AK54" s="8">
        <f t="shared" si="17"/>
        <v>23.61</v>
      </c>
      <c r="AL54" s="8">
        <f t="shared" si="31"/>
        <v>274.05999999999995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148.72000000000003</v>
      </c>
      <c r="AQ54" s="8">
        <f t="shared" si="31"/>
        <v>0</v>
      </c>
      <c r="AR54" s="8">
        <f t="shared" si="18"/>
        <v>422.78</v>
      </c>
      <c r="AT54" s="8">
        <v>22.84</v>
      </c>
      <c r="AU54" s="8">
        <v>22.84</v>
      </c>
      <c r="AV54" s="8">
        <v>470</v>
      </c>
      <c r="AW54" s="203">
        <v>22.97</v>
      </c>
      <c r="AX54" s="203">
        <v>0</v>
      </c>
      <c r="AY54" s="203">
        <v>0</v>
      </c>
      <c r="AZ54" s="203">
        <v>0</v>
      </c>
      <c r="BA54" s="203">
        <v>0.64</v>
      </c>
      <c r="BB54" s="203">
        <v>0</v>
      </c>
      <c r="BC54" s="8">
        <f t="shared" si="19"/>
        <v>23.61</v>
      </c>
      <c r="BD54" s="203">
        <v>22.97</v>
      </c>
      <c r="BE54" s="203">
        <v>0</v>
      </c>
      <c r="BF54" s="203">
        <v>0</v>
      </c>
      <c r="BG54" s="203">
        <v>0</v>
      </c>
      <c r="BH54" s="203">
        <v>0.64</v>
      </c>
      <c r="BI54" s="203">
        <v>0</v>
      </c>
      <c r="BJ54" s="8">
        <f t="shared" si="20"/>
        <v>23.61</v>
      </c>
      <c r="BL54" s="8">
        <f t="shared" si="21"/>
        <v>22.84</v>
      </c>
      <c r="BM54" s="8">
        <f t="shared" si="22"/>
        <v>22.84</v>
      </c>
      <c r="BN54" s="8">
        <f t="shared" si="23"/>
        <v>23.61</v>
      </c>
      <c r="BO54" s="8">
        <f t="shared" si="24"/>
        <v>23.61</v>
      </c>
      <c r="BP54" s="139">
        <f t="shared" si="25"/>
        <v>-0.76999999999999957</v>
      </c>
      <c r="BQ54" s="139">
        <f t="shared" si="26"/>
        <v>-0.76999999999999957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900</v>
      </c>
      <c r="G55" s="16">
        <f>'[3]08'!G57</f>
        <v>0</v>
      </c>
      <c r="H55" s="17">
        <f t="shared" si="27"/>
        <v>1220</v>
      </c>
      <c r="I55" s="15">
        <f>'[3]08'!J57</f>
        <v>320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150</v>
      </c>
      <c r="N55" s="16">
        <f>'[3]08'!O57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0.64</v>
      </c>
      <c r="AC55" s="8">
        <f t="shared" si="9"/>
        <v>0</v>
      </c>
      <c r="AD55" s="8">
        <f t="shared" si="10"/>
        <v>23.61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0.64</v>
      </c>
      <c r="AJ55" s="8">
        <f t="shared" si="16"/>
        <v>0</v>
      </c>
      <c r="AK55" s="8">
        <f t="shared" si="17"/>
        <v>23.61</v>
      </c>
      <c r="AL55" s="8">
        <f t="shared" si="31"/>
        <v>274.05999999999995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148.72000000000003</v>
      </c>
      <c r="AQ55" s="8">
        <f t="shared" si="31"/>
        <v>0</v>
      </c>
      <c r="AR55" s="8">
        <f t="shared" si="18"/>
        <v>422.78</v>
      </c>
      <c r="AT55" s="8">
        <v>22.84</v>
      </c>
      <c r="AU55" s="8">
        <v>22.84</v>
      </c>
      <c r="AV55" s="8">
        <v>470</v>
      </c>
      <c r="AW55" s="203">
        <v>22.97</v>
      </c>
      <c r="AX55" s="203">
        <v>0</v>
      </c>
      <c r="AY55" s="203">
        <v>0</v>
      </c>
      <c r="AZ55" s="203">
        <v>0</v>
      </c>
      <c r="BA55" s="203">
        <v>0.64</v>
      </c>
      <c r="BB55" s="203">
        <v>0</v>
      </c>
      <c r="BC55" s="8">
        <f t="shared" si="19"/>
        <v>23.61</v>
      </c>
      <c r="BD55" s="203">
        <v>22.97</v>
      </c>
      <c r="BE55" s="203">
        <v>0</v>
      </c>
      <c r="BF55" s="203">
        <v>0</v>
      </c>
      <c r="BG55" s="203">
        <v>0</v>
      </c>
      <c r="BH55" s="203">
        <v>0.64</v>
      </c>
      <c r="BI55" s="203">
        <v>0</v>
      </c>
      <c r="BJ55" s="8">
        <f t="shared" si="20"/>
        <v>23.61</v>
      </c>
      <c r="BL55" s="8">
        <f t="shared" si="21"/>
        <v>22.84</v>
      </c>
      <c r="BM55" s="8">
        <f t="shared" si="22"/>
        <v>22.84</v>
      </c>
      <c r="BN55" s="8">
        <f t="shared" si="23"/>
        <v>23.61</v>
      </c>
      <c r="BO55" s="8">
        <f t="shared" si="24"/>
        <v>23.61</v>
      </c>
      <c r="BP55" s="139">
        <f t="shared" si="25"/>
        <v>-0.76999999999999957</v>
      </c>
      <c r="BQ55" s="139">
        <f t="shared" si="26"/>
        <v>-0.76999999999999957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900</v>
      </c>
      <c r="G56" s="16">
        <f>'[3]08'!G58</f>
        <v>0</v>
      </c>
      <c r="H56" s="17">
        <f t="shared" si="27"/>
        <v>1220</v>
      </c>
      <c r="I56" s="15">
        <f>'[3]08'!J58</f>
        <v>320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150</v>
      </c>
      <c r="N56" s="16">
        <f>'[3]08'!O58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0.64</v>
      </c>
      <c r="AC56" s="8">
        <f t="shared" si="9"/>
        <v>0</v>
      </c>
      <c r="AD56" s="8">
        <f t="shared" si="10"/>
        <v>23.61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0.64</v>
      </c>
      <c r="AJ56" s="8">
        <f t="shared" si="16"/>
        <v>0</v>
      </c>
      <c r="AK56" s="8">
        <f t="shared" si="17"/>
        <v>23.61</v>
      </c>
      <c r="AL56" s="8">
        <f t="shared" si="31"/>
        <v>274.05999999999995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148.72000000000003</v>
      </c>
      <c r="AQ56" s="8">
        <f t="shared" si="31"/>
        <v>0</v>
      </c>
      <c r="AR56" s="8">
        <f t="shared" si="18"/>
        <v>422.78</v>
      </c>
      <c r="AT56" s="8">
        <v>22.84</v>
      </c>
      <c r="AU56" s="8">
        <v>22.84</v>
      </c>
      <c r="AV56" s="8">
        <v>470</v>
      </c>
      <c r="AW56" s="203">
        <v>22.97</v>
      </c>
      <c r="AX56" s="203">
        <v>0</v>
      </c>
      <c r="AY56" s="203">
        <v>0</v>
      </c>
      <c r="AZ56" s="203">
        <v>0</v>
      </c>
      <c r="BA56" s="203">
        <v>0.64</v>
      </c>
      <c r="BB56" s="203">
        <v>0</v>
      </c>
      <c r="BC56" s="8">
        <f t="shared" si="19"/>
        <v>23.61</v>
      </c>
      <c r="BD56" s="203">
        <v>22.97</v>
      </c>
      <c r="BE56" s="203">
        <v>0</v>
      </c>
      <c r="BF56" s="203">
        <v>0</v>
      </c>
      <c r="BG56" s="203">
        <v>0</v>
      </c>
      <c r="BH56" s="203">
        <v>0.64</v>
      </c>
      <c r="BI56" s="203">
        <v>0</v>
      </c>
      <c r="BJ56" s="8">
        <f t="shared" si="20"/>
        <v>23.61</v>
      </c>
      <c r="BL56" s="8">
        <f t="shared" si="21"/>
        <v>22.84</v>
      </c>
      <c r="BM56" s="8">
        <f t="shared" si="22"/>
        <v>22.84</v>
      </c>
      <c r="BN56" s="8">
        <f t="shared" si="23"/>
        <v>23.61</v>
      </c>
      <c r="BO56" s="8">
        <f t="shared" si="24"/>
        <v>23.61</v>
      </c>
      <c r="BP56" s="139">
        <f t="shared" si="25"/>
        <v>-0.76999999999999957</v>
      </c>
      <c r="BQ56" s="139">
        <f t="shared" si="26"/>
        <v>-0.76999999999999957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900</v>
      </c>
      <c r="G57" s="16">
        <f>'[3]08'!G59</f>
        <v>0</v>
      </c>
      <c r="H57" s="17">
        <f t="shared" si="27"/>
        <v>1220</v>
      </c>
      <c r="I57" s="15">
        <f>'[3]08'!J59</f>
        <v>320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150</v>
      </c>
      <c r="N57" s="16">
        <f>'[3]08'!O59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0.64</v>
      </c>
      <c r="AC57" s="8">
        <f t="shared" si="9"/>
        <v>0</v>
      </c>
      <c r="AD57" s="8">
        <f t="shared" si="10"/>
        <v>23.61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0.64</v>
      </c>
      <c r="AJ57" s="8">
        <f t="shared" si="16"/>
        <v>0</v>
      </c>
      <c r="AK57" s="8">
        <f t="shared" si="17"/>
        <v>23.61</v>
      </c>
      <c r="AL57" s="8">
        <f t="shared" si="31"/>
        <v>274.05999999999995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148.72000000000003</v>
      </c>
      <c r="AQ57" s="8">
        <f t="shared" si="31"/>
        <v>0</v>
      </c>
      <c r="AR57" s="8">
        <f t="shared" si="18"/>
        <v>422.78</v>
      </c>
      <c r="AT57" s="8">
        <v>22.84</v>
      </c>
      <c r="AU57" s="8">
        <v>22.84</v>
      </c>
      <c r="AV57" s="8">
        <v>470</v>
      </c>
      <c r="AW57" s="203">
        <v>22.97</v>
      </c>
      <c r="AX57" s="203">
        <v>0</v>
      </c>
      <c r="AY57" s="203">
        <v>0</v>
      </c>
      <c r="AZ57" s="203">
        <v>0</v>
      </c>
      <c r="BA57" s="203">
        <v>0.64</v>
      </c>
      <c r="BB57" s="203">
        <v>0</v>
      </c>
      <c r="BC57" s="8">
        <f t="shared" si="19"/>
        <v>23.61</v>
      </c>
      <c r="BD57" s="203">
        <v>22.97</v>
      </c>
      <c r="BE57" s="203">
        <v>0</v>
      </c>
      <c r="BF57" s="203">
        <v>0</v>
      </c>
      <c r="BG57" s="203">
        <v>0</v>
      </c>
      <c r="BH57" s="203">
        <v>0.64</v>
      </c>
      <c r="BI57" s="203">
        <v>0</v>
      </c>
      <c r="BJ57" s="8">
        <f t="shared" si="20"/>
        <v>23.61</v>
      </c>
      <c r="BL57" s="8">
        <f t="shared" si="21"/>
        <v>22.84</v>
      </c>
      <c r="BM57" s="8">
        <f t="shared" si="22"/>
        <v>22.84</v>
      </c>
      <c r="BN57" s="8">
        <f t="shared" si="23"/>
        <v>23.61</v>
      </c>
      <c r="BO57" s="8">
        <f t="shared" si="24"/>
        <v>23.61</v>
      </c>
      <c r="BP57" s="139">
        <f t="shared" si="25"/>
        <v>-0.76999999999999957</v>
      </c>
      <c r="BQ57" s="139">
        <f t="shared" si="26"/>
        <v>-0.76999999999999957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900</v>
      </c>
      <c r="G58" s="16">
        <f>'[3]08'!G60</f>
        <v>0</v>
      </c>
      <c r="H58" s="17">
        <f t="shared" si="27"/>
        <v>1220</v>
      </c>
      <c r="I58" s="15">
        <f>'[3]08'!J60</f>
        <v>320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150</v>
      </c>
      <c r="N58" s="16">
        <f>'[3]08'!O60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0.64</v>
      </c>
      <c r="AC58" s="8">
        <f t="shared" si="9"/>
        <v>0</v>
      </c>
      <c r="AD58" s="8">
        <f t="shared" si="10"/>
        <v>23.61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0.64</v>
      </c>
      <c r="AJ58" s="8">
        <f t="shared" si="16"/>
        <v>0</v>
      </c>
      <c r="AK58" s="8">
        <f t="shared" si="17"/>
        <v>23.61</v>
      </c>
      <c r="AL58" s="8">
        <f t="shared" si="31"/>
        <v>274.05999999999995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148.72000000000003</v>
      </c>
      <c r="AQ58" s="8">
        <f t="shared" si="31"/>
        <v>0</v>
      </c>
      <c r="AR58" s="8">
        <f t="shared" si="18"/>
        <v>422.78</v>
      </c>
      <c r="AT58" s="8">
        <v>22.84</v>
      </c>
      <c r="AU58" s="8">
        <v>22.84</v>
      </c>
      <c r="AV58" s="8">
        <v>470</v>
      </c>
      <c r="AW58" s="203">
        <v>22.97</v>
      </c>
      <c r="AX58" s="203">
        <v>0</v>
      </c>
      <c r="AY58" s="203">
        <v>0</v>
      </c>
      <c r="AZ58" s="203">
        <v>0</v>
      </c>
      <c r="BA58" s="203">
        <v>0.64</v>
      </c>
      <c r="BB58" s="203">
        <v>0</v>
      </c>
      <c r="BC58" s="8">
        <f t="shared" si="19"/>
        <v>23.61</v>
      </c>
      <c r="BD58" s="203">
        <v>22.97</v>
      </c>
      <c r="BE58" s="203">
        <v>0</v>
      </c>
      <c r="BF58" s="203">
        <v>0</v>
      </c>
      <c r="BG58" s="203">
        <v>0</v>
      </c>
      <c r="BH58" s="203">
        <v>0.64</v>
      </c>
      <c r="BI58" s="203">
        <v>0</v>
      </c>
      <c r="BJ58" s="8">
        <f t="shared" si="20"/>
        <v>23.61</v>
      </c>
      <c r="BL58" s="8">
        <f t="shared" si="21"/>
        <v>22.84</v>
      </c>
      <c r="BM58" s="8">
        <f t="shared" si="22"/>
        <v>22.84</v>
      </c>
      <c r="BN58" s="8">
        <f t="shared" si="23"/>
        <v>23.61</v>
      </c>
      <c r="BO58" s="8">
        <f t="shared" si="24"/>
        <v>23.61</v>
      </c>
      <c r="BP58" s="139">
        <f t="shared" si="25"/>
        <v>-0.76999999999999957</v>
      </c>
      <c r="BQ58" s="139">
        <f t="shared" si="26"/>
        <v>-0.76999999999999957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890</v>
      </c>
      <c r="G59" s="16">
        <f>'[3]08'!G61</f>
        <v>0</v>
      </c>
      <c r="H59" s="17">
        <f t="shared" si="27"/>
        <v>1210</v>
      </c>
      <c r="I59" s="15">
        <f>'[3]08'!J61</f>
        <v>320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150</v>
      </c>
      <c r="N59" s="16">
        <f>'[3]08'!O61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0.64</v>
      </c>
      <c r="AC59" s="8">
        <f t="shared" si="9"/>
        <v>0</v>
      </c>
      <c r="AD59" s="8">
        <f t="shared" si="10"/>
        <v>23.61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0.64</v>
      </c>
      <c r="AJ59" s="8">
        <f t="shared" si="16"/>
        <v>0</v>
      </c>
      <c r="AK59" s="8">
        <f t="shared" si="17"/>
        <v>23.61</v>
      </c>
      <c r="AL59" s="8">
        <f t="shared" si="31"/>
        <v>274.05999999999995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148.72000000000003</v>
      </c>
      <c r="AQ59" s="8">
        <f t="shared" si="31"/>
        <v>0</v>
      </c>
      <c r="AR59" s="8">
        <f t="shared" si="18"/>
        <v>422.78</v>
      </c>
      <c r="AT59" s="8">
        <v>22.84</v>
      </c>
      <c r="AU59" s="8">
        <v>22.84</v>
      </c>
      <c r="AV59" s="8">
        <v>470</v>
      </c>
      <c r="AW59" s="203">
        <v>22.97</v>
      </c>
      <c r="AX59" s="203">
        <v>0</v>
      </c>
      <c r="AY59" s="203">
        <v>0</v>
      </c>
      <c r="AZ59" s="203">
        <v>0</v>
      </c>
      <c r="BA59" s="203">
        <v>0.64</v>
      </c>
      <c r="BB59" s="203">
        <v>0</v>
      </c>
      <c r="BC59" s="8">
        <f t="shared" si="19"/>
        <v>23.61</v>
      </c>
      <c r="BD59" s="203">
        <v>22.97</v>
      </c>
      <c r="BE59" s="203">
        <v>0</v>
      </c>
      <c r="BF59" s="203">
        <v>0</v>
      </c>
      <c r="BG59" s="203">
        <v>0</v>
      </c>
      <c r="BH59" s="203">
        <v>0.64</v>
      </c>
      <c r="BI59" s="203">
        <v>0</v>
      </c>
      <c r="BJ59" s="8">
        <f t="shared" si="20"/>
        <v>23.61</v>
      </c>
      <c r="BL59" s="8">
        <f t="shared" si="21"/>
        <v>22.84</v>
      </c>
      <c r="BM59" s="8">
        <f t="shared" si="22"/>
        <v>22.84</v>
      </c>
      <c r="BN59" s="8">
        <f t="shared" si="23"/>
        <v>23.61</v>
      </c>
      <c r="BO59" s="8">
        <f t="shared" si="24"/>
        <v>23.61</v>
      </c>
      <c r="BP59" s="139">
        <f t="shared" si="25"/>
        <v>-0.76999999999999957</v>
      </c>
      <c r="BQ59" s="139">
        <f t="shared" si="26"/>
        <v>-0.76999999999999957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890</v>
      </c>
      <c r="G60" s="16">
        <f>'[3]08'!G62</f>
        <v>0</v>
      </c>
      <c r="H60" s="17">
        <f t="shared" si="27"/>
        <v>1210</v>
      </c>
      <c r="I60" s="15">
        <f>'[3]08'!J62</f>
        <v>320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150</v>
      </c>
      <c r="N60" s="16">
        <f>'[3]08'!O62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0.64</v>
      </c>
      <c r="AC60" s="8">
        <f t="shared" si="9"/>
        <v>0</v>
      </c>
      <c r="AD60" s="8">
        <f t="shared" si="10"/>
        <v>23.61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0.64</v>
      </c>
      <c r="AJ60" s="8">
        <f t="shared" si="16"/>
        <v>0</v>
      </c>
      <c r="AK60" s="8">
        <f t="shared" si="17"/>
        <v>23.61</v>
      </c>
      <c r="AL60" s="8">
        <f t="shared" si="31"/>
        <v>274.05999999999995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148.72000000000003</v>
      </c>
      <c r="AQ60" s="8">
        <f t="shared" si="31"/>
        <v>0</v>
      </c>
      <c r="AR60" s="8">
        <f t="shared" si="18"/>
        <v>422.78</v>
      </c>
      <c r="AT60" s="8">
        <v>22.84</v>
      </c>
      <c r="AU60" s="8">
        <v>22.84</v>
      </c>
      <c r="AV60" s="8">
        <v>470</v>
      </c>
      <c r="AW60" s="203">
        <v>22.97</v>
      </c>
      <c r="AX60" s="203">
        <v>0</v>
      </c>
      <c r="AY60" s="203">
        <v>0</v>
      </c>
      <c r="AZ60" s="203">
        <v>0</v>
      </c>
      <c r="BA60" s="203">
        <v>0.64</v>
      </c>
      <c r="BB60" s="203">
        <v>0</v>
      </c>
      <c r="BC60" s="8">
        <f t="shared" si="19"/>
        <v>23.61</v>
      </c>
      <c r="BD60" s="203">
        <v>22.97</v>
      </c>
      <c r="BE60" s="203">
        <v>0</v>
      </c>
      <c r="BF60" s="203">
        <v>0</v>
      </c>
      <c r="BG60" s="203">
        <v>0</v>
      </c>
      <c r="BH60" s="203">
        <v>0.64</v>
      </c>
      <c r="BI60" s="203">
        <v>0</v>
      </c>
      <c r="BJ60" s="8">
        <f t="shared" si="20"/>
        <v>23.61</v>
      </c>
      <c r="BL60" s="8">
        <f t="shared" si="21"/>
        <v>22.84</v>
      </c>
      <c r="BM60" s="8">
        <f t="shared" si="22"/>
        <v>22.84</v>
      </c>
      <c r="BN60" s="8">
        <f t="shared" si="23"/>
        <v>23.61</v>
      </c>
      <c r="BO60" s="8">
        <f t="shared" si="24"/>
        <v>23.61</v>
      </c>
      <c r="BP60" s="139">
        <f t="shared" si="25"/>
        <v>-0.76999999999999957</v>
      </c>
      <c r="BQ60" s="139">
        <f t="shared" si="26"/>
        <v>-0.76999999999999957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890</v>
      </c>
      <c r="G61" s="16">
        <f>'[3]08'!G63</f>
        <v>0</v>
      </c>
      <c r="H61" s="17">
        <f t="shared" si="27"/>
        <v>1210</v>
      </c>
      <c r="I61" s="15">
        <f>'[3]08'!J63</f>
        <v>320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150</v>
      </c>
      <c r="N61" s="16">
        <f>'[3]08'!O63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0.64</v>
      </c>
      <c r="AC61" s="8">
        <f t="shared" si="9"/>
        <v>0</v>
      </c>
      <c r="AD61" s="8">
        <f t="shared" si="10"/>
        <v>23.61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0.64</v>
      </c>
      <c r="AJ61" s="8">
        <f t="shared" si="16"/>
        <v>0</v>
      </c>
      <c r="AK61" s="8">
        <f t="shared" si="17"/>
        <v>23.61</v>
      </c>
      <c r="AL61" s="8">
        <f t="shared" si="31"/>
        <v>274.05999999999995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148.72000000000003</v>
      </c>
      <c r="AQ61" s="8">
        <f t="shared" si="34"/>
        <v>0</v>
      </c>
      <c r="AR61" s="8">
        <f t="shared" si="18"/>
        <v>422.78</v>
      </c>
      <c r="AT61" s="8">
        <v>22.84</v>
      </c>
      <c r="AU61" s="8">
        <v>22.84</v>
      </c>
      <c r="AV61" s="8">
        <v>470</v>
      </c>
      <c r="AW61" s="203">
        <v>22.97</v>
      </c>
      <c r="AX61" s="203">
        <v>0</v>
      </c>
      <c r="AY61" s="203">
        <v>0</v>
      </c>
      <c r="AZ61" s="203">
        <v>0</v>
      </c>
      <c r="BA61" s="203">
        <v>0.64</v>
      </c>
      <c r="BB61" s="203">
        <v>0</v>
      </c>
      <c r="BC61" s="8">
        <f t="shared" si="19"/>
        <v>23.61</v>
      </c>
      <c r="BD61" s="203">
        <v>22.97</v>
      </c>
      <c r="BE61" s="203">
        <v>0</v>
      </c>
      <c r="BF61" s="203">
        <v>0</v>
      </c>
      <c r="BG61" s="203">
        <v>0</v>
      </c>
      <c r="BH61" s="203">
        <v>0.64</v>
      </c>
      <c r="BI61" s="203">
        <v>0</v>
      </c>
      <c r="BJ61" s="8">
        <f t="shared" si="20"/>
        <v>23.61</v>
      </c>
      <c r="BL61" s="8">
        <f t="shared" si="21"/>
        <v>22.84</v>
      </c>
      <c r="BM61" s="8">
        <f t="shared" si="22"/>
        <v>22.84</v>
      </c>
      <c r="BN61" s="8">
        <f t="shared" si="23"/>
        <v>23.61</v>
      </c>
      <c r="BO61" s="8">
        <f t="shared" si="24"/>
        <v>23.61</v>
      </c>
      <c r="BP61" s="139">
        <f t="shared" si="25"/>
        <v>-0.76999999999999957</v>
      </c>
      <c r="BQ61" s="139">
        <f t="shared" si="26"/>
        <v>-0.76999999999999957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890</v>
      </c>
      <c r="G62" s="16">
        <f>'[3]08'!G64</f>
        <v>0</v>
      </c>
      <c r="H62" s="17">
        <f t="shared" si="27"/>
        <v>1210</v>
      </c>
      <c r="I62" s="15">
        <f>'[3]08'!J64</f>
        <v>320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150</v>
      </c>
      <c r="N62" s="16">
        <f>'[3]08'!O64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0.64</v>
      </c>
      <c r="AC62" s="8">
        <f t="shared" si="9"/>
        <v>0</v>
      </c>
      <c r="AD62" s="8">
        <f t="shared" si="10"/>
        <v>23.61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0.64</v>
      </c>
      <c r="AJ62" s="8">
        <f t="shared" si="16"/>
        <v>0</v>
      </c>
      <c r="AK62" s="8">
        <f t="shared" si="17"/>
        <v>23.61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148.72000000000003</v>
      </c>
      <c r="AQ62" s="8">
        <f t="shared" si="34"/>
        <v>0</v>
      </c>
      <c r="AR62" s="8">
        <f t="shared" si="18"/>
        <v>422.78</v>
      </c>
      <c r="AT62" s="8">
        <v>22.84</v>
      </c>
      <c r="AU62" s="8">
        <v>22.84</v>
      </c>
      <c r="AV62" s="8">
        <v>470</v>
      </c>
      <c r="AW62" s="203">
        <v>22.97</v>
      </c>
      <c r="AX62" s="203">
        <v>0</v>
      </c>
      <c r="AY62" s="203">
        <v>0</v>
      </c>
      <c r="AZ62" s="203">
        <v>0</v>
      </c>
      <c r="BA62" s="203">
        <v>0.64</v>
      </c>
      <c r="BB62" s="203">
        <v>0</v>
      </c>
      <c r="BC62" s="8">
        <f t="shared" si="19"/>
        <v>23.61</v>
      </c>
      <c r="BD62" s="203">
        <v>22.97</v>
      </c>
      <c r="BE62" s="203">
        <v>0</v>
      </c>
      <c r="BF62" s="203">
        <v>0</v>
      </c>
      <c r="BG62" s="203">
        <v>0</v>
      </c>
      <c r="BH62" s="203">
        <v>0.64</v>
      </c>
      <c r="BI62" s="203">
        <v>0</v>
      </c>
      <c r="BJ62" s="8">
        <f t="shared" si="20"/>
        <v>23.61</v>
      </c>
      <c r="BL62" s="8">
        <f t="shared" si="21"/>
        <v>22.84</v>
      </c>
      <c r="BM62" s="8">
        <f t="shared" si="22"/>
        <v>22.84</v>
      </c>
      <c r="BN62" s="8">
        <f t="shared" si="23"/>
        <v>23.61</v>
      </c>
      <c r="BO62" s="8">
        <f t="shared" si="24"/>
        <v>23.61</v>
      </c>
      <c r="BP62" s="139">
        <f t="shared" si="25"/>
        <v>-0.76999999999999957</v>
      </c>
      <c r="BQ62" s="139">
        <f t="shared" si="26"/>
        <v>-0.76999999999999957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890</v>
      </c>
      <c r="G63" s="16">
        <f>'[3]08'!G65</f>
        <v>0</v>
      </c>
      <c r="H63" s="17">
        <f t="shared" si="27"/>
        <v>1210</v>
      </c>
      <c r="I63" s="15">
        <f>'[3]08'!J65</f>
        <v>320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150</v>
      </c>
      <c r="N63" s="16">
        <f>'[3]08'!O65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22.97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0.64</v>
      </c>
      <c r="AC63" s="8">
        <f t="shared" si="9"/>
        <v>0</v>
      </c>
      <c r="AD63" s="8">
        <f t="shared" si="10"/>
        <v>23.61</v>
      </c>
      <c r="AE63" s="8">
        <f t="shared" si="11"/>
        <v>22.97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0.64</v>
      </c>
      <c r="AJ63" s="8">
        <f t="shared" si="16"/>
        <v>0</v>
      </c>
      <c r="AK63" s="8">
        <f t="shared" si="17"/>
        <v>23.61</v>
      </c>
      <c r="AL63" s="8">
        <f t="shared" si="35"/>
        <v>274.05999999999995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148.72000000000003</v>
      </c>
      <c r="AQ63" s="8">
        <f t="shared" si="34"/>
        <v>0</v>
      </c>
      <c r="AR63" s="8">
        <f t="shared" si="18"/>
        <v>422.78</v>
      </c>
      <c r="AT63" s="8">
        <v>22.84</v>
      </c>
      <c r="AU63" s="8">
        <v>22.84</v>
      </c>
      <c r="AV63" s="8">
        <v>470</v>
      </c>
      <c r="AW63" s="203">
        <v>22.97</v>
      </c>
      <c r="AX63" s="203">
        <v>0</v>
      </c>
      <c r="AY63" s="203">
        <v>0</v>
      </c>
      <c r="AZ63" s="203">
        <v>0</v>
      </c>
      <c r="BA63" s="203">
        <v>0.64</v>
      </c>
      <c r="BB63" s="203">
        <v>0</v>
      </c>
      <c r="BC63" s="8">
        <f t="shared" si="19"/>
        <v>23.61</v>
      </c>
      <c r="BD63" s="203">
        <v>22.97</v>
      </c>
      <c r="BE63" s="203">
        <v>0</v>
      </c>
      <c r="BF63" s="203">
        <v>0</v>
      </c>
      <c r="BG63" s="203">
        <v>0</v>
      </c>
      <c r="BH63" s="203">
        <v>0.64</v>
      </c>
      <c r="BI63" s="203">
        <v>0</v>
      </c>
      <c r="BJ63" s="8">
        <f t="shared" si="20"/>
        <v>23.61</v>
      </c>
      <c r="BL63" s="8">
        <f t="shared" si="21"/>
        <v>22.84</v>
      </c>
      <c r="BM63" s="8">
        <f t="shared" si="22"/>
        <v>22.84</v>
      </c>
      <c r="BN63" s="8">
        <f t="shared" si="23"/>
        <v>23.61</v>
      </c>
      <c r="BO63" s="8">
        <f t="shared" si="24"/>
        <v>23.61</v>
      </c>
      <c r="BP63" s="139">
        <f t="shared" si="25"/>
        <v>-0.76999999999999957</v>
      </c>
      <c r="BQ63" s="139">
        <f t="shared" si="26"/>
        <v>-0.76999999999999957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890</v>
      </c>
      <c r="G64" s="16">
        <f>'[3]08'!G66</f>
        <v>0</v>
      </c>
      <c r="H64" s="17">
        <f t="shared" si="27"/>
        <v>1210</v>
      </c>
      <c r="I64" s="15">
        <f>'[3]08'!J66</f>
        <v>320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150</v>
      </c>
      <c r="N64" s="16">
        <f>'[3]08'!O66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22.97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0.64</v>
      </c>
      <c r="AC64" s="8">
        <f t="shared" si="9"/>
        <v>0</v>
      </c>
      <c r="AD64" s="8">
        <f t="shared" si="10"/>
        <v>23.61</v>
      </c>
      <c r="AE64" s="8">
        <f t="shared" si="11"/>
        <v>22.97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0.64</v>
      </c>
      <c r="AJ64" s="8">
        <f t="shared" si="16"/>
        <v>0</v>
      </c>
      <c r="AK64" s="8">
        <f t="shared" si="17"/>
        <v>23.61</v>
      </c>
      <c r="AL64" s="8">
        <f t="shared" si="35"/>
        <v>274.05999999999995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148.72000000000003</v>
      </c>
      <c r="AQ64" s="8">
        <f t="shared" si="34"/>
        <v>0</v>
      </c>
      <c r="AR64" s="8">
        <f t="shared" si="18"/>
        <v>422.78</v>
      </c>
      <c r="AT64" s="8">
        <v>22.84</v>
      </c>
      <c r="AU64" s="8">
        <v>22.84</v>
      </c>
      <c r="AV64" s="8">
        <v>470</v>
      </c>
      <c r="AW64" s="203">
        <v>22.97</v>
      </c>
      <c r="AX64" s="203">
        <v>0</v>
      </c>
      <c r="AY64" s="203">
        <v>0</v>
      </c>
      <c r="AZ64" s="203">
        <v>0</v>
      </c>
      <c r="BA64" s="203">
        <v>0.64</v>
      </c>
      <c r="BB64" s="203">
        <v>0</v>
      </c>
      <c r="BC64" s="8">
        <f t="shared" si="19"/>
        <v>23.61</v>
      </c>
      <c r="BD64" s="203">
        <v>22.97</v>
      </c>
      <c r="BE64" s="203">
        <v>0</v>
      </c>
      <c r="BF64" s="203">
        <v>0</v>
      </c>
      <c r="BG64" s="203">
        <v>0</v>
      </c>
      <c r="BH64" s="203">
        <v>0.64</v>
      </c>
      <c r="BI64" s="203">
        <v>0</v>
      </c>
      <c r="BJ64" s="8">
        <f t="shared" si="20"/>
        <v>23.61</v>
      </c>
      <c r="BL64" s="8">
        <f t="shared" si="21"/>
        <v>22.84</v>
      </c>
      <c r="BM64" s="8">
        <f t="shared" si="22"/>
        <v>22.84</v>
      </c>
      <c r="BN64" s="8">
        <f t="shared" si="23"/>
        <v>23.61</v>
      </c>
      <c r="BO64" s="8">
        <f t="shared" si="24"/>
        <v>23.61</v>
      </c>
      <c r="BP64" s="139">
        <f t="shared" si="25"/>
        <v>-0.76999999999999957</v>
      </c>
      <c r="BQ64" s="139">
        <f t="shared" si="26"/>
        <v>-0.76999999999999957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890</v>
      </c>
      <c r="G65" s="16">
        <f>'[3]08'!G67</f>
        <v>0</v>
      </c>
      <c r="H65" s="17">
        <f t="shared" si="27"/>
        <v>1210</v>
      </c>
      <c r="I65" s="15">
        <f>'[3]08'!J67</f>
        <v>320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150</v>
      </c>
      <c r="N65" s="16">
        <f>'[3]08'!O67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22.97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0.64</v>
      </c>
      <c r="AC65" s="8">
        <f t="shared" si="9"/>
        <v>0</v>
      </c>
      <c r="AD65" s="8">
        <f t="shared" si="10"/>
        <v>23.61</v>
      </c>
      <c r="AE65" s="8">
        <f t="shared" si="11"/>
        <v>22.97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0.64</v>
      </c>
      <c r="AJ65" s="8">
        <f t="shared" si="16"/>
        <v>0</v>
      </c>
      <c r="AK65" s="8">
        <f t="shared" si="17"/>
        <v>23.61</v>
      </c>
      <c r="AL65" s="8">
        <f t="shared" si="35"/>
        <v>274.05999999999995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148.72000000000003</v>
      </c>
      <c r="AQ65" s="8">
        <f t="shared" si="34"/>
        <v>0</v>
      </c>
      <c r="AR65" s="8">
        <f t="shared" si="18"/>
        <v>422.78</v>
      </c>
      <c r="AT65" s="8">
        <v>22.84</v>
      </c>
      <c r="AU65" s="8">
        <v>22.84</v>
      </c>
      <c r="AV65" s="8">
        <v>470</v>
      </c>
      <c r="AW65" s="203">
        <v>22.97</v>
      </c>
      <c r="AX65" s="203">
        <v>0</v>
      </c>
      <c r="AY65" s="203">
        <v>0</v>
      </c>
      <c r="AZ65" s="203">
        <v>0</v>
      </c>
      <c r="BA65" s="203">
        <v>0.64</v>
      </c>
      <c r="BB65" s="203">
        <v>0</v>
      </c>
      <c r="BC65" s="8">
        <f t="shared" si="19"/>
        <v>23.61</v>
      </c>
      <c r="BD65" s="203">
        <v>22.97</v>
      </c>
      <c r="BE65" s="203">
        <v>0</v>
      </c>
      <c r="BF65" s="203">
        <v>0</v>
      </c>
      <c r="BG65" s="203">
        <v>0</v>
      </c>
      <c r="BH65" s="203">
        <v>0.64</v>
      </c>
      <c r="BI65" s="203">
        <v>0</v>
      </c>
      <c r="BJ65" s="8">
        <f t="shared" si="20"/>
        <v>23.61</v>
      </c>
      <c r="BL65" s="8">
        <f t="shared" si="21"/>
        <v>22.84</v>
      </c>
      <c r="BM65" s="8">
        <f t="shared" si="22"/>
        <v>22.84</v>
      </c>
      <c r="BN65" s="8">
        <f t="shared" si="23"/>
        <v>23.61</v>
      </c>
      <c r="BO65" s="8">
        <f t="shared" si="24"/>
        <v>23.61</v>
      </c>
      <c r="BP65" s="139">
        <f t="shared" si="25"/>
        <v>-0.76999999999999957</v>
      </c>
      <c r="BQ65" s="139">
        <f t="shared" si="26"/>
        <v>-0.76999999999999957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890</v>
      </c>
      <c r="G66" s="16">
        <f>'[3]08'!G68</f>
        <v>0</v>
      </c>
      <c r="H66" s="17">
        <f t="shared" si="27"/>
        <v>1210</v>
      </c>
      <c r="I66" s="15">
        <f>'[3]08'!J68</f>
        <v>320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150</v>
      </c>
      <c r="N66" s="16">
        <f>'[3]08'!O68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22.97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0.64</v>
      </c>
      <c r="AC66" s="8">
        <f t="shared" si="9"/>
        <v>0</v>
      </c>
      <c r="AD66" s="8">
        <f t="shared" si="10"/>
        <v>23.61</v>
      </c>
      <c r="AE66" s="8">
        <f t="shared" si="11"/>
        <v>22.97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0.64</v>
      </c>
      <c r="AJ66" s="8">
        <f t="shared" si="16"/>
        <v>0</v>
      </c>
      <c r="AK66" s="8">
        <f t="shared" si="17"/>
        <v>23.61</v>
      </c>
      <c r="AL66" s="8">
        <f t="shared" si="35"/>
        <v>274.05999999999995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148.72000000000003</v>
      </c>
      <c r="AQ66" s="8">
        <f t="shared" si="34"/>
        <v>0</v>
      </c>
      <c r="AR66" s="8">
        <f t="shared" si="18"/>
        <v>422.78</v>
      </c>
      <c r="AT66" s="8">
        <v>22.84</v>
      </c>
      <c r="AU66" s="8">
        <v>22.84</v>
      </c>
      <c r="AV66" s="8">
        <v>470</v>
      </c>
      <c r="AW66" s="203">
        <v>22.97</v>
      </c>
      <c r="AX66" s="203">
        <v>0</v>
      </c>
      <c r="AY66" s="203">
        <v>0</v>
      </c>
      <c r="AZ66" s="203">
        <v>0</v>
      </c>
      <c r="BA66" s="203">
        <v>0.64</v>
      </c>
      <c r="BB66" s="203">
        <v>0</v>
      </c>
      <c r="BC66" s="8">
        <f t="shared" si="19"/>
        <v>23.61</v>
      </c>
      <c r="BD66" s="203">
        <v>22.97</v>
      </c>
      <c r="BE66" s="203">
        <v>0</v>
      </c>
      <c r="BF66" s="203">
        <v>0</v>
      </c>
      <c r="BG66" s="203">
        <v>0</v>
      </c>
      <c r="BH66" s="203">
        <v>0.64</v>
      </c>
      <c r="BI66" s="203">
        <v>0</v>
      </c>
      <c r="BJ66" s="8">
        <f t="shared" si="20"/>
        <v>23.61</v>
      </c>
      <c r="BL66" s="8">
        <f t="shared" si="21"/>
        <v>22.84</v>
      </c>
      <c r="BM66" s="8">
        <f t="shared" si="22"/>
        <v>22.84</v>
      </c>
      <c r="BN66" s="8">
        <f t="shared" si="23"/>
        <v>23.61</v>
      </c>
      <c r="BO66" s="8">
        <f t="shared" si="24"/>
        <v>23.61</v>
      </c>
      <c r="BP66" s="139">
        <f t="shared" si="25"/>
        <v>-0.76999999999999957</v>
      </c>
      <c r="BQ66" s="139">
        <f t="shared" si="26"/>
        <v>-0.76999999999999957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890</v>
      </c>
      <c r="G67" s="16">
        <f>'[3]08'!G69</f>
        <v>0</v>
      </c>
      <c r="H67" s="17">
        <f t="shared" si="27"/>
        <v>1210</v>
      </c>
      <c r="I67" s="15">
        <f>'[3]08'!J69</f>
        <v>320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150</v>
      </c>
      <c r="N67" s="16">
        <f>'[3]08'!O69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22.97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0.64</v>
      </c>
      <c r="AC67" s="8">
        <f t="shared" si="9"/>
        <v>0</v>
      </c>
      <c r="AD67" s="8">
        <f t="shared" si="10"/>
        <v>23.61</v>
      </c>
      <c r="AE67" s="8">
        <f t="shared" si="11"/>
        <v>22.97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0.64</v>
      </c>
      <c r="AJ67" s="8">
        <f t="shared" si="16"/>
        <v>0</v>
      </c>
      <c r="AK67" s="8">
        <f t="shared" si="17"/>
        <v>23.61</v>
      </c>
      <c r="AL67" s="8">
        <f t="shared" si="35"/>
        <v>274.05999999999995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148.72000000000003</v>
      </c>
      <c r="AQ67" s="8">
        <f t="shared" si="34"/>
        <v>0</v>
      </c>
      <c r="AR67" s="8">
        <f t="shared" si="18"/>
        <v>422.78</v>
      </c>
      <c r="AT67" s="8">
        <v>22.84</v>
      </c>
      <c r="AU67" s="8">
        <v>22.84</v>
      </c>
      <c r="AV67" s="8">
        <v>470</v>
      </c>
      <c r="AW67" s="203">
        <v>22.97</v>
      </c>
      <c r="AX67" s="203">
        <v>0</v>
      </c>
      <c r="AY67" s="203">
        <v>0</v>
      </c>
      <c r="AZ67" s="203">
        <v>0</v>
      </c>
      <c r="BA67" s="203">
        <v>0.64</v>
      </c>
      <c r="BB67" s="203">
        <v>0</v>
      </c>
      <c r="BC67" s="8">
        <f t="shared" si="19"/>
        <v>23.61</v>
      </c>
      <c r="BD67" s="203">
        <v>22.97</v>
      </c>
      <c r="BE67" s="203">
        <v>0</v>
      </c>
      <c r="BF67" s="203">
        <v>0</v>
      </c>
      <c r="BG67" s="203">
        <v>0</v>
      </c>
      <c r="BH67" s="203">
        <v>0.64</v>
      </c>
      <c r="BI67" s="203">
        <v>0</v>
      </c>
      <c r="BJ67" s="8">
        <f t="shared" si="20"/>
        <v>23.61</v>
      </c>
      <c r="BL67" s="8">
        <f t="shared" si="21"/>
        <v>22.84</v>
      </c>
      <c r="BM67" s="8">
        <f t="shared" si="22"/>
        <v>22.84</v>
      </c>
      <c r="BN67" s="8">
        <f t="shared" si="23"/>
        <v>23.61</v>
      </c>
      <c r="BO67" s="8">
        <f t="shared" si="24"/>
        <v>23.61</v>
      </c>
      <c r="BP67" s="139">
        <f t="shared" si="25"/>
        <v>-0.76999999999999957</v>
      </c>
      <c r="BQ67" s="139">
        <f t="shared" si="26"/>
        <v>-0.76999999999999957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890</v>
      </c>
      <c r="G68" s="16">
        <f>'[3]08'!G70</f>
        <v>0</v>
      </c>
      <c r="H68" s="17">
        <f t="shared" si="27"/>
        <v>1210</v>
      </c>
      <c r="I68" s="15">
        <f>'[3]08'!J70</f>
        <v>320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150</v>
      </c>
      <c r="N68" s="16">
        <f>'[3]08'!O70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22.97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0.64</v>
      </c>
      <c r="AC68" s="8">
        <f t="shared" ref="AC68:AC98" si="41">BB68</f>
        <v>0</v>
      </c>
      <c r="AD68" s="8">
        <f t="shared" ref="AD68:AD98" si="42">BC68</f>
        <v>23.61</v>
      </c>
      <c r="AE68" s="8">
        <f t="shared" ref="AE68:AE98" si="43">BD68</f>
        <v>22.97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0.64</v>
      </c>
      <c r="AJ68" s="8">
        <f t="shared" ref="AJ68:AJ98" si="48">BI68</f>
        <v>0</v>
      </c>
      <c r="AK68" s="8">
        <f t="shared" ref="AK68:AK98" si="49">BJ68</f>
        <v>23.61</v>
      </c>
      <c r="AL68" s="8">
        <f t="shared" si="35"/>
        <v>274.05999999999995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148.72000000000003</v>
      </c>
      <c r="AQ68" s="8">
        <f t="shared" si="34"/>
        <v>0</v>
      </c>
      <c r="AR68" s="8">
        <f t="shared" ref="AR68:AR98" si="50">SUM(AL68:AQ68)</f>
        <v>422.78</v>
      </c>
      <c r="AT68" s="8">
        <v>22.84</v>
      </c>
      <c r="AU68" s="8">
        <v>22.84</v>
      </c>
      <c r="AV68" s="8">
        <v>470</v>
      </c>
      <c r="AW68" s="203">
        <v>22.97</v>
      </c>
      <c r="AX68" s="203">
        <v>0</v>
      </c>
      <c r="AY68" s="203">
        <v>0</v>
      </c>
      <c r="AZ68" s="203">
        <v>0</v>
      </c>
      <c r="BA68" s="203">
        <v>0.64</v>
      </c>
      <c r="BB68" s="203">
        <v>0</v>
      </c>
      <c r="BC68" s="8">
        <f t="shared" ref="BC68:BC98" si="51">SUM(AW68:BB68)</f>
        <v>23.61</v>
      </c>
      <c r="BD68" s="203">
        <v>22.97</v>
      </c>
      <c r="BE68" s="203">
        <v>0</v>
      </c>
      <c r="BF68" s="203">
        <v>0</v>
      </c>
      <c r="BG68" s="203">
        <v>0</v>
      </c>
      <c r="BH68" s="203">
        <v>0.64</v>
      </c>
      <c r="BI68" s="203">
        <v>0</v>
      </c>
      <c r="BJ68" s="8">
        <f t="shared" ref="BJ68:BJ98" si="52">SUM(BD68:BI68)</f>
        <v>23.61</v>
      </c>
      <c r="BL68" s="8">
        <f t="shared" ref="BL68:BL98" si="53">AT68</f>
        <v>22.84</v>
      </c>
      <c r="BM68" s="8">
        <f t="shared" ref="BM68:BM98" si="54">AU68</f>
        <v>22.84</v>
      </c>
      <c r="BN68" s="8">
        <f t="shared" ref="BN68:BN98" si="55">BC68</f>
        <v>23.61</v>
      </c>
      <c r="BO68" s="8">
        <f t="shared" ref="BO68:BO98" si="56">BJ68</f>
        <v>23.61</v>
      </c>
      <c r="BP68" s="139">
        <f t="shared" ref="BP68:BP98" si="57">BL68-BN68</f>
        <v>-0.76999999999999957</v>
      </c>
      <c r="BQ68" s="139">
        <f t="shared" ref="BQ68:BQ98" si="58">BM68-BO68</f>
        <v>-0.76999999999999957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890</v>
      </c>
      <c r="G69" s="16">
        <f>'[3]08'!G71</f>
        <v>0</v>
      </c>
      <c r="H69" s="17">
        <f t="shared" ref="H69:H98" si="59">SUM(B69:G69)</f>
        <v>1210</v>
      </c>
      <c r="I69" s="15">
        <f>'[3]08'!J71</f>
        <v>320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150</v>
      </c>
      <c r="N69" s="16">
        <f>'[3]08'!O71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17.97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0.64</v>
      </c>
      <c r="AC69" s="8">
        <f t="shared" si="41"/>
        <v>0</v>
      </c>
      <c r="AD69" s="8">
        <f t="shared" si="42"/>
        <v>18.61</v>
      </c>
      <c r="AE69" s="8">
        <f t="shared" si="43"/>
        <v>17.97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0.64</v>
      </c>
      <c r="AJ69" s="8">
        <f t="shared" si="48"/>
        <v>0</v>
      </c>
      <c r="AK69" s="8">
        <f t="shared" si="49"/>
        <v>18.61</v>
      </c>
      <c r="AL69" s="8">
        <f t="shared" si="35"/>
        <v>284.05999999999995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148.72000000000003</v>
      </c>
      <c r="AQ69" s="8">
        <f t="shared" si="34"/>
        <v>0</v>
      </c>
      <c r="AR69" s="8">
        <f t="shared" si="50"/>
        <v>432.78</v>
      </c>
      <c r="AT69" s="8">
        <v>22.84</v>
      </c>
      <c r="AU69" s="8">
        <v>22.84</v>
      </c>
      <c r="AV69" s="8">
        <v>470</v>
      </c>
      <c r="AW69" s="203">
        <v>17.97</v>
      </c>
      <c r="AX69" s="203">
        <v>0</v>
      </c>
      <c r="AY69" s="203">
        <v>0</v>
      </c>
      <c r="AZ69" s="203">
        <v>0</v>
      </c>
      <c r="BA69" s="203">
        <v>0.64</v>
      </c>
      <c r="BB69" s="203">
        <v>0</v>
      </c>
      <c r="BC69" s="8">
        <f t="shared" si="51"/>
        <v>18.61</v>
      </c>
      <c r="BD69" s="203">
        <v>17.97</v>
      </c>
      <c r="BE69" s="203">
        <v>0</v>
      </c>
      <c r="BF69" s="203">
        <v>0</v>
      </c>
      <c r="BG69" s="203">
        <v>0</v>
      </c>
      <c r="BH69" s="203">
        <v>0.64</v>
      </c>
      <c r="BI69" s="203">
        <v>0</v>
      </c>
      <c r="BJ69" s="8">
        <f t="shared" si="52"/>
        <v>18.61</v>
      </c>
      <c r="BL69" s="8">
        <f t="shared" si="53"/>
        <v>22.84</v>
      </c>
      <c r="BM69" s="8">
        <f t="shared" si="54"/>
        <v>22.84</v>
      </c>
      <c r="BN69" s="8">
        <f t="shared" si="55"/>
        <v>18.61</v>
      </c>
      <c r="BO69" s="8">
        <f t="shared" si="56"/>
        <v>18.61</v>
      </c>
      <c r="BP69" s="139">
        <f t="shared" si="57"/>
        <v>4.2300000000000004</v>
      </c>
      <c r="BQ69" s="139">
        <f t="shared" si="58"/>
        <v>4.2300000000000004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890</v>
      </c>
      <c r="G70" s="16">
        <f>'[3]08'!G72</f>
        <v>0</v>
      </c>
      <c r="H70" s="17">
        <f t="shared" si="59"/>
        <v>1210</v>
      </c>
      <c r="I70" s="15">
        <f>'[3]08'!J72</f>
        <v>320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150</v>
      </c>
      <c r="N70" s="16">
        <f>'[3]08'!O72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17.97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0.64</v>
      </c>
      <c r="AC70" s="8">
        <f t="shared" si="41"/>
        <v>0</v>
      </c>
      <c r="AD70" s="8">
        <f t="shared" si="42"/>
        <v>18.61</v>
      </c>
      <c r="AE70" s="8">
        <f t="shared" si="43"/>
        <v>17.97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0.64</v>
      </c>
      <c r="AJ70" s="8">
        <f t="shared" si="48"/>
        <v>0</v>
      </c>
      <c r="AK70" s="8">
        <f t="shared" si="49"/>
        <v>18.61</v>
      </c>
      <c r="AL70" s="8">
        <f t="shared" si="35"/>
        <v>284.05999999999995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148.72000000000003</v>
      </c>
      <c r="AQ70" s="8">
        <f t="shared" si="34"/>
        <v>0</v>
      </c>
      <c r="AR70" s="8">
        <f t="shared" si="50"/>
        <v>432.78</v>
      </c>
      <c r="AT70" s="8">
        <v>22.84</v>
      </c>
      <c r="AU70" s="8">
        <v>22.84</v>
      </c>
      <c r="AV70" s="8">
        <v>470</v>
      </c>
      <c r="AW70" s="203">
        <v>17.97</v>
      </c>
      <c r="AX70" s="203">
        <v>0</v>
      </c>
      <c r="AY70" s="203">
        <v>0</v>
      </c>
      <c r="AZ70" s="203">
        <v>0</v>
      </c>
      <c r="BA70" s="203">
        <v>0.64</v>
      </c>
      <c r="BB70" s="203">
        <v>0</v>
      </c>
      <c r="BC70" s="8">
        <f t="shared" si="51"/>
        <v>18.61</v>
      </c>
      <c r="BD70" s="203">
        <v>17.97</v>
      </c>
      <c r="BE70" s="203">
        <v>0</v>
      </c>
      <c r="BF70" s="203">
        <v>0</v>
      </c>
      <c r="BG70" s="203">
        <v>0</v>
      </c>
      <c r="BH70" s="203">
        <v>0.64</v>
      </c>
      <c r="BI70" s="203">
        <v>0</v>
      </c>
      <c r="BJ70" s="8">
        <f t="shared" si="52"/>
        <v>18.61</v>
      </c>
      <c r="BL70" s="8">
        <f t="shared" si="53"/>
        <v>22.84</v>
      </c>
      <c r="BM70" s="8">
        <f t="shared" si="54"/>
        <v>22.84</v>
      </c>
      <c r="BN70" s="8">
        <f t="shared" si="55"/>
        <v>18.61</v>
      </c>
      <c r="BO70" s="8">
        <f t="shared" si="56"/>
        <v>18.61</v>
      </c>
      <c r="BP70" s="139">
        <f t="shared" si="57"/>
        <v>4.2300000000000004</v>
      </c>
      <c r="BQ70" s="139">
        <f t="shared" si="58"/>
        <v>4.2300000000000004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890</v>
      </c>
      <c r="G71" s="16">
        <f>'[3]08'!G73</f>
        <v>0</v>
      </c>
      <c r="H71" s="17">
        <f t="shared" si="59"/>
        <v>1210</v>
      </c>
      <c r="I71" s="15">
        <f>'[3]08'!J73</f>
        <v>320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150</v>
      </c>
      <c r="N71" s="16">
        <f>'[3]08'!O73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17.97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0.64</v>
      </c>
      <c r="AC71" s="8">
        <f t="shared" si="41"/>
        <v>0</v>
      </c>
      <c r="AD71" s="8">
        <f t="shared" si="42"/>
        <v>18.61</v>
      </c>
      <c r="AE71" s="8">
        <f t="shared" si="43"/>
        <v>17.97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0.64</v>
      </c>
      <c r="AJ71" s="8">
        <f t="shared" si="48"/>
        <v>0</v>
      </c>
      <c r="AK71" s="8">
        <f t="shared" si="49"/>
        <v>18.61</v>
      </c>
      <c r="AL71" s="8">
        <f t="shared" si="35"/>
        <v>284.05999999999995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148.72000000000003</v>
      </c>
      <c r="AQ71" s="8">
        <f t="shared" si="34"/>
        <v>0</v>
      </c>
      <c r="AR71" s="8">
        <f t="shared" si="50"/>
        <v>432.78</v>
      </c>
      <c r="AT71" s="8">
        <v>18</v>
      </c>
      <c r="AU71" s="8">
        <v>18</v>
      </c>
      <c r="AV71" s="8">
        <v>470</v>
      </c>
      <c r="AW71" s="203">
        <v>17.97</v>
      </c>
      <c r="AX71" s="203">
        <v>0</v>
      </c>
      <c r="AY71" s="203">
        <v>0</v>
      </c>
      <c r="AZ71" s="203">
        <v>0</v>
      </c>
      <c r="BA71" s="203">
        <v>0.64</v>
      </c>
      <c r="BB71" s="203">
        <v>0</v>
      </c>
      <c r="BC71" s="8">
        <f t="shared" si="51"/>
        <v>18.61</v>
      </c>
      <c r="BD71" s="203">
        <v>17.97</v>
      </c>
      <c r="BE71" s="203">
        <v>0</v>
      </c>
      <c r="BF71" s="203">
        <v>0</v>
      </c>
      <c r="BG71" s="203">
        <v>0</v>
      </c>
      <c r="BH71" s="203">
        <v>0.64</v>
      </c>
      <c r="BI71" s="203">
        <v>0</v>
      </c>
      <c r="BJ71" s="8">
        <f t="shared" si="52"/>
        <v>18.61</v>
      </c>
      <c r="BL71" s="8">
        <f t="shared" si="53"/>
        <v>18</v>
      </c>
      <c r="BM71" s="8">
        <f t="shared" si="54"/>
        <v>18</v>
      </c>
      <c r="BN71" s="8">
        <f t="shared" si="55"/>
        <v>18.61</v>
      </c>
      <c r="BO71" s="8">
        <f t="shared" si="56"/>
        <v>18.61</v>
      </c>
      <c r="BP71" s="139">
        <f t="shared" si="57"/>
        <v>-0.60999999999999943</v>
      </c>
      <c r="BQ71" s="139">
        <f t="shared" si="58"/>
        <v>-0.60999999999999943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890</v>
      </c>
      <c r="G72" s="16">
        <f>'[3]08'!G74</f>
        <v>0</v>
      </c>
      <c r="H72" s="17">
        <f t="shared" si="59"/>
        <v>1210</v>
      </c>
      <c r="I72" s="15">
        <f>'[3]08'!J74</f>
        <v>320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150</v>
      </c>
      <c r="N72" s="16">
        <f>'[3]08'!O74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17.97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0.64</v>
      </c>
      <c r="AC72" s="8">
        <f t="shared" si="41"/>
        <v>0</v>
      </c>
      <c r="AD72" s="8">
        <f t="shared" si="42"/>
        <v>18.61</v>
      </c>
      <c r="AE72" s="8">
        <f t="shared" si="43"/>
        <v>17.97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0.64</v>
      </c>
      <c r="AJ72" s="8">
        <f t="shared" si="48"/>
        <v>0</v>
      </c>
      <c r="AK72" s="8">
        <f t="shared" si="49"/>
        <v>18.61</v>
      </c>
      <c r="AL72" s="8">
        <f t="shared" si="35"/>
        <v>284.05999999999995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148.72000000000003</v>
      </c>
      <c r="AQ72" s="8">
        <f t="shared" si="34"/>
        <v>0</v>
      </c>
      <c r="AR72" s="8">
        <f t="shared" si="50"/>
        <v>432.78</v>
      </c>
      <c r="AT72" s="8">
        <v>22.84</v>
      </c>
      <c r="AU72" s="8">
        <v>22.84</v>
      </c>
      <c r="AV72" s="8">
        <v>470</v>
      </c>
      <c r="AW72" s="203">
        <v>17.97</v>
      </c>
      <c r="AX72" s="203">
        <v>0</v>
      </c>
      <c r="AY72" s="203">
        <v>0</v>
      </c>
      <c r="AZ72" s="203">
        <v>0</v>
      </c>
      <c r="BA72" s="203">
        <v>0.64</v>
      </c>
      <c r="BB72" s="203">
        <v>0</v>
      </c>
      <c r="BC72" s="8">
        <f t="shared" si="51"/>
        <v>18.61</v>
      </c>
      <c r="BD72" s="203">
        <v>17.97</v>
      </c>
      <c r="BE72" s="203">
        <v>0</v>
      </c>
      <c r="BF72" s="203">
        <v>0</v>
      </c>
      <c r="BG72" s="203">
        <v>0</v>
      </c>
      <c r="BH72" s="203">
        <v>0.64</v>
      </c>
      <c r="BI72" s="203">
        <v>0</v>
      </c>
      <c r="BJ72" s="8">
        <f t="shared" si="52"/>
        <v>18.61</v>
      </c>
      <c r="BL72" s="8">
        <f t="shared" si="53"/>
        <v>22.84</v>
      </c>
      <c r="BM72" s="8">
        <f t="shared" si="54"/>
        <v>22.84</v>
      </c>
      <c r="BN72" s="8">
        <f t="shared" si="55"/>
        <v>18.61</v>
      </c>
      <c r="BO72" s="8">
        <f t="shared" si="56"/>
        <v>18.61</v>
      </c>
      <c r="BP72" s="139">
        <f t="shared" si="57"/>
        <v>4.2300000000000004</v>
      </c>
      <c r="BQ72" s="139">
        <f t="shared" si="58"/>
        <v>4.2300000000000004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890</v>
      </c>
      <c r="G73" s="16">
        <f>'[3]08'!G75</f>
        <v>0</v>
      </c>
      <c r="H73" s="17">
        <f t="shared" si="59"/>
        <v>1210</v>
      </c>
      <c r="I73" s="15">
        <f>'[3]08'!J75</f>
        <v>320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150</v>
      </c>
      <c r="N73" s="16">
        <f>'[3]08'!O75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17.97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0.64</v>
      </c>
      <c r="AC73" s="8">
        <f t="shared" si="41"/>
        <v>0</v>
      </c>
      <c r="AD73" s="8">
        <f t="shared" si="42"/>
        <v>18.61</v>
      </c>
      <c r="AE73" s="8">
        <f t="shared" si="43"/>
        <v>17.97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0.64</v>
      </c>
      <c r="AJ73" s="8">
        <f t="shared" si="48"/>
        <v>0</v>
      </c>
      <c r="AK73" s="8">
        <f t="shared" si="49"/>
        <v>18.61</v>
      </c>
      <c r="AL73" s="8">
        <f t="shared" si="35"/>
        <v>284.05999999999995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148.72000000000003</v>
      </c>
      <c r="AQ73" s="8">
        <f t="shared" si="34"/>
        <v>0</v>
      </c>
      <c r="AR73" s="8">
        <f t="shared" si="50"/>
        <v>432.78</v>
      </c>
      <c r="AT73" s="8">
        <v>18</v>
      </c>
      <c r="AU73" s="8">
        <v>18</v>
      </c>
      <c r="AV73" s="8">
        <v>470</v>
      </c>
      <c r="AW73" s="203">
        <v>17.97</v>
      </c>
      <c r="AX73" s="203">
        <v>0</v>
      </c>
      <c r="AY73" s="203">
        <v>0</v>
      </c>
      <c r="AZ73" s="203">
        <v>0</v>
      </c>
      <c r="BA73" s="203">
        <v>0.64</v>
      </c>
      <c r="BB73" s="203">
        <v>0</v>
      </c>
      <c r="BC73" s="8">
        <f t="shared" si="51"/>
        <v>18.61</v>
      </c>
      <c r="BD73" s="203">
        <v>17.97</v>
      </c>
      <c r="BE73" s="203">
        <v>0</v>
      </c>
      <c r="BF73" s="203">
        <v>0</v>
      </c>
      <c r="BG73" s="203">
        <v>0</v>
      </c>
      <c r="BH73" s="203">
        <v>0.64</v>
      </c>
      <c r="BI73" s="203">
        <v>0</v>
      </c>
      <c r="BJ73" s="8">
        <f t="shared" si="52"/>
        <v>18.61</v>
      </c>
      <c r="BL73" s="8">
        <f t="shared" si="53"/>
        <v>18</v>
      </c>
      <c r="BM73" s="8">
        <f t="shared" si="54"/>
        <v>18</v>
      </c>
      <c r="BN73" s="8">
        <f t="shared" si="55"/>
        <v>18.61</v>
      </c>
      <c r="BO73" s="8">
        <f t="shared" si="56"/>
        <v>18.61</v>
      </c>
      <c r="BP73" s="139">
        <f t="shared" si="57"/>
        <v>-0.60999999999999943</v>
      </c>
      <c r="BQ73" s="139">
        <f t="shared" si="58"/>
        <v>-0.60999999999999943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890</v>
      </c>
      <c r="G74" s="16">
        <f>'[3]08'!G76</f>
        <v>0</v>
      </c>
      <c r="H74" s="17">
        <f t="shared" si="59"/>
        <v>1210</v>
      </c>
      <c r="I74" s="15">
        <f>'[3]08'!J76</f>
        <v>320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150</v>
      </c>
      <c r="N74" s="16">
        <f>'[3]08'!O76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17.97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0.64</v>
      </c>
      <c r="AC74" s="8">
        <f t="shared" si="41"/>
        <v>0</v>
      </c>
      <c r="AD74" s="8">
        <f t="shared" si="42"/>
        <v>18.61</v>
      </c>
      <c r="AE74" s="8">
        <f t="shared" si="43"/>
        <v>17.97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0.64</v>
      </c>
      <c r="AJ74" s="8">
        <f t="shared" si="48"/>
        <v>0</v>
      </c>
      <c r="AK74" s="8">
        <f t="shared" si="49"/>
        <v>18.61</v>
      </c>
      <c r="AL74" s="8">
        <f t="shared" si="35"/>
        <v>284.05999999999995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148.72000000000003</v>
      </c>
      <c r="AQ74" s="8">
        <f t="shared" si="34"/>
        <v>0</v>
      </c>
      <c r="AR74" s="8">
        <f t="shared" si="50"/>
        <v>432.78</v>
      </c>
      <c r="AT74" s="8">
        <v>18</v>
      </c>
      <c r="AU74" s="8">
        <v>18</v>
      </c>
      <c r="AV74" s="8">
        <v>470</v>
      </c>
      <c r="AW74" s="203">
        <v>17.97</v>
      </c>
      <c r="AX74" s="203">
        <v>0</v>
      </c>
      <c r="AY74" s="203">
        <v>0</v>
      </c>
      <c r="AZ74" s="203">
        <v>0</v>
      </c>
      <c r="BA74" s="203">
        <v>0.64</v>
      </c>
      <c r="BB74" s="203">
        <v>0</v>
      </c>
      <c r="BC74" s="8">
        <f t="shared" si="51"/>
        <v>18.61</v>
      </c>
      <c r="BD74" s="203">
        <v>17.97</v>
      </c>
      <c r="BE74" s="203">
        <v>0</v>
      </c>
      <c r="BF74" s="203">
        <v>0</v>
      </c>
      <c r="BG74" s="203">
        <v>0</v>
      </c>
      <c r="BH74" s="203">
        <v>0.64</v>
      </c>
      <c r="BI74" s="203">
        <v>0</v>
      </c>
      <c r="BJ74" s="8">
        <f t="shared" si="52"/>
        <v>18.61</v>
      </c>
      <c r="BL74" s="8">
        <f t="shared" si="53"/>
        <v>18</v>
      </c>
      <c r="BM74" s="8">
        <f t="shared" si="54"/>
        <v>18</v>
      </c>
      <c r="BN74" s="8">
        <f t="shared" si="55"/>
        <v>18.61</v>
      </c>
      <c r="BO74" s="8">
        <f t="shared" si="56"/>
        <v>18.61</v>
      </c>
      <c r="BP74" s="139">
        <f t="shared" si="57"/>
        <v>-0.60999999999999943</v>
      </c>
      <c r="BQ74" s="139">
        <f t="shared" si="58"/>
        <v>-0.60999999999999943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600</v>
      </c>
      <c r="G75" s="16">
        <f>'[3]08'!G77</f>
        <v>0</v>
      </c>
      <c r="H75" s="17">
        <f t="shared" si="59"/>
        <v>920</v>
      </c>
      <c r="I75" s="15">
        <f>'[3]08'!J77</f>
        <v>320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150</v>
      </c>
      <c r="N75" s="16">
        <f>'[3]08'!O77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17.97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17.97</v>
      </c>
      <c r="AE75" s="8">
        <f t="shared" si="43"/>
        <v>17.97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17.97</v>
      </c>
      <c r="AL75" s="8">
        <f t="shared" si="35"/>
        <v>284.05999999999995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434.05999999999995</v>
      </c>
      <c r="AT75" s="8">
        <v>18</v>
      </c>
      <c r="AU75" s="8">
        <v>18</v>
      </c>
      <c r="AV75" s="8">
        <v>350</v>
      </c>
      <c r="AW75" s="203">
        <v>17.97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17.97</v>
      </c>
      <c r="BD75" s="203">
        <v>17.97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17.97</v>
      </c>
      <c r="BL75" s="8">
        <f t="shared" si="53"/>
        <v>18</v>
      </c>
      <c r="BM75" s="8">
        <f t="shared" si="54"/>
        <v>18</v>
      </c>
      <c r="BN75" s="8">
        <f t="shared" si="55"/>
        <v>17.97</v>
      </c>
      <c r="BO75" s="8">
        <f t="shared" si="56"/>
        <v>17.97</v>
      </c>
      <c r="BP75" s="139">
        <f t="shared" si="57"/>
        <v>3.0000000000001137E-2</v>
      </c>
      <c r="BQ75" s="139">
        <f t="shared" si="58"/>
        <v>3.0000000000001137E-2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600</v>
      </c>
      <c r="G76" s="16">
        <f>'[3]08'!G78</f>
        <v>0</v>
      </c>
      <c r="H76" s="17">
        <f t="shared" si="59"/>
        <v>920</v>
      </c>
      <c r="I76" s="15">
        <f>'[3]08'!J78</f>
        <v>320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150</v>
      </c>
      <c r="N76" s="16">
        <f>'[3]08'!O78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17.97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17.97</v>
      </c>
      <c r="AE76" s="8">
        <f t="shared" si="43"/>
        <v>17.97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17.97</v>
      </c>
      <c r="AL76" s="8">
        <f t="shared" si="35"/>
        <v>284.05999999999995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434.05999999999995</v>
      </c>
      <c r="AT76" s="8">
        <v>18</v>
      </c>
      <c r="AU76" s="8">
        <v>18</v>
      </c>
      <c r="AV76" s="8">
        <v>350</v>
      </c>
      <c r="AW76" s="203">
        <v>17.97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17.97</v>
      </c>
      <c r="BD76" s="203">
        <v>17.97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17.97</v>
      </c>
      <c r="BL76" s="8">
        <f t="shared" si="53"/>
        <v>18</v>
      </c>
      <c r="BM76" s="8">
        <f t="shared" si="54"/>
        <v>18</v>
      </c>
      <c r="BN76" s="8">
        <f t="shared" si="55"/>
        <v>17.97</v>
      </c>
      <c r="BO76" s="8">
        <f t="shared" si="56"/>
        <v>17.97</v>
      </c>
      <c r="BP76" s="139">
        <f t="shared" si="57"/>
        <v>3.0000000000001137E-2</v>
      </c>
      <c r="BQ76" s="139">
        <f t="shared" si="58"/>
        <v>3.0000000000001137E-2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600</v>
      </c>
      <c r="G77" s="16">
        <f>'[3]08'!G79</f>
        <v>0</v>
      </c>
      <c r="H77" s="17">
        <f t="shared" si="59"/>
        <v>920</v>
      </c>
      <c r="I77" s="15">
        <f>'[3]08'!J79</f>
        <v>320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150</v>
      </c>
      <c r="N77" s="16">
        <f>'[3]08'!O79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3.95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3.95</v>
      </c>
      <c r="AL77" s="8">
        <f t="shared" si="35"/>
        <v>284.05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434.05</v>
      </c>
      <c r="AT77" s="8">
        <v>31.58</v>
      </c>
      <c r="AU77" s="8">
        <v>4.43</v>
      </c>
      <c r="AV77" s="8">
        <v>350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3.95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3.95</v>
      </c>
      <c r="BL77" s="8">
        <f t="shared" si="53"/>
        <v>31.58</v>
      </c>
      <c r="BM77" s="8">
        <f t="shared" si="54"/>
        <v>4.43</v>
      </c>
      <c r="BN77" s="8">
        <f t="shared" si="55"/>
        <v>32</v>
      </c>
      <c r="BO77" s="8">
        <f t="shared" si="56"/>
        <v>3.95</v>
      </c>
      <c r="BP77" s="139">
        <f t="shared" si="57"/>
        <v>-0.42000000000000171</v>
      </c>
      <c r="BQ77" s="139">
        <f t="shared" si="58"/>
        <v>0.47999999999999954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600</v>
      </c>
      <c r="G78" s="16">
        <f>'[3]08'!G80</f>
        <v>0</v>
      </c>
      <c r="H78" s="17">
        <f t="shared" si="59"/>
        <v>920</v>
      </c>
      <c r="I78" s="15">
        <f>'[3]08'!J80</f>
        <v>320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150</v>
      </c>
      <c r="N78" s="16">
        <f>'[3]08'!O80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3.95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3.95</v>
      </c>
      <c r="AL78" s="8">
        <f t="shared" si="35"/>
        <v>284.05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434.05</v>
      </c>
      <c r="AT78" s="8">
        <v>31.58</v>
      </c>
      <c r="AU78" s="8">
        <v>4.43</v>
      </c>
      <c r="AV78" s="8">
        <v>350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3.95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3.95</v>
      </c>
      <c r="BL78" s="8">
        <f t="shared" si="53"/>
        <v>31.58</v>
      </c>
      <c r="BM78" s="8">
        <f t="shared" si="54"/>
        <v>4.43</v>
      </c>
      <c r="BN78" s="8">
        <f t="shared" si="55"/>
        <v>32</v>
      </c>
      <c r="BO78" s="8">
        <f t="shared" si="56"/>
        <v>3.95</v>
      </c>
      <c r="BP78" s="139">
        <f t="shared" si="57"/>
        <v>-0.42000000000000171</v>
      </c>
      <c r="BQ78" s="139">
        <f t="shared" si="58"/>
        <v>0.47999999999999954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600</v>
      </c>
      <c r="G79" s="16">
        <f>'[3]08'!G81</f>
        <v>0</v>
      </c>
      <c r="H79" s="17">
        <f t="shared" si="59"/>
        <v>920</v>
      </c>
      <c r="I79" s="15">
        <f>'[3]08'!J81</f>
        <v>320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150</v>
      </c>
      <c r="N79" s="16">
        <f>'[3]08'!O81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438</v>
      </c>
      <c r="AT79" s="8">
        <v>31.58</v>
      </c>
      <c r="AU79" s="8">
        <v>0</v>
      </c>
      <c r="AV79" s="8">
        <v>350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31.58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-0.42000000000000171</v>
      </c>
      <c r="BQ79" s="139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600</v>
      </c>
      <c r="G80" s="16">
        <f>'[3]08'!G82</f>
        <v>0</v>
      </c>
      <c r="H80" s="17">
        <f t="shared" si="59"/>
        <v>920</v>
      </c>
      <c r="I80" s="15">
        <f>'[3]08'!J82</f>
        <v>320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150</v>
      </c>
      <c r="N80" s="16">
        <f>'[3]08'!O82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438</v>
      </c>
      <c r="AT80" s="8">
        <v>31.58</v>
      </c>
      <c r="AU80" s="8">
        <v>0</v>
      </c>
      <c r="AV80" s="8">
        <v>350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31.58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-0.42000000000000171</v>
      </c>
      <c r="BQ80" s="139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600</v>
      </c>
      <c r="G81" s="16">
        <f>'[3]08'!G83</f>
        <v>0</v>
      </c>
      <c r="H81" s="17">
        <f t="shared" si="59"/>
        <v>920</v>
      </c>
      <c r="I81" s="15">
        <f>'[3]08'!J83</f>
        <v>320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150</v>
      </c>
      <c r="N81" s="16">
        <f>'[3]08'!O83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30.96</v>
      </c>
      <c r="AU81" s="8">
        <v>0</v>
      </c>
      <c r="AV81" s="8">
        <v>350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30.96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-1.0399999999999991</v>
      </c>
      <c r="BQ81" s="139">
        <f t="shared" si="58"/>
        <v>-32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600</v>
      </c>
      <c r="G82" s="16">
        <f>'[3]08'!G84</f>
        <v>0</v>
      </c>
      <c r="H82" s="17">
        <f t="shared" si="59"/>
        <v>920</v>
      </c>
      <c r="I82" s="15">
        <f>'[3]08'!J84</f>
        <v>320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150</v>
      </c>
      <c r="N82" s="16">
        <f>'[3]08'!O84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30.96</v>
      </c>
      <c r="AU82" s="8">
        <v>0</v>
      </c>
      <c r="AV82" s="8">
        <v>350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30.96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-1.0399999999999991</v>
      </c>
      <c r="BQ82" s="139">
        <f t="shared" si="58"/>
        <v>-32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600</v>
      </c>
      <c r="G83" s="16">
        <f>'[3]08'!G85</f>
        <v>0</v>
      </c>
      <c r="H83" s="17">
        <f t="shared" si="59"/>
        <v>920</v>
      </c>
      <c r="I83" s="15">
        <f>'[3]08'!J85</f>
        <v>320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150</v>
      </c>
      <c r="N83" s="16">
        <f>'[3]08'!O85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30.96</v>
      </c>
      <c r="AU83" s="8">
        <v>30.96</v>
      </c>
      <c r="AV83" s="8">
        <v>270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30.96</v>
      </c>
      <c r="BM83" s="8">
        <f t="shared" si="54"/>
        <v>30.96</v>
      </c>
      <c r="BN83" s="8">
        <f t="shared" si="55"/>
        <v>32</v>
      </c>
      <c r="BO83" s="8">
        <f t="shared" si="56"/>
        <v>32</v>
      </c>
      <c r="BP83" s="139">
        <f t="shared" si="57"/>
        <v>-1.0399999999999991</v>
      </c>
      <c r="BQ83" s="139">
        <f t="shared" si="58"/>
        <v>-1.0399999999999991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600</v>
      </c>
      <c r="G84" s="16">
        <f>'[3]08'!G86</f>
        <v>0</v>
      </c>
      <c r="H84" s="17">
        <f t="shared" si="59"/>
        <v>920</v>
      </c>
      <c r="I84" s="15">
        <f>'[3]08'!J86</f>
        <v>320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165</v>
      </c>
      <c r="N84" s="16">
        <f>'[3]08'!O86</f>
        <v>0</v>
      </c>
      <c r="O84" s="17">
        <f t="shared" si="60"/>
        <v>485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165</v>
      </c>
      <c r="V84" s="16">
        <f t="shared" si="32"/>
        <v>0</v>
      </c>
      <c r="W84" s="17">
        <f t="shared" si="61"/>
        <v>485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165</v>
      </c>
      <c r="AQ84" s="8">
        <f t="shared" si="34"/>
        <v>0</v>
      </c>
      <c r="AR84" s="8">
        <f t="shared" si="50"/>
        <v>421</v>
      </c>
      <c r="AT84" s="8">
        <v>30.96</v>
      </c>
      <c r="AU84" s="8">
        <v>30.96</v>
      </c>
      <c r="AV84" s="8">
        <v>255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30.96</v>
      </c>
      <c r="BM84" s="8">
        <f t="shared" si="54"/>
        <v>30.96</v>
      </c>
      <c r="BN84" s="8">
        <f t="shared" si="55"/>
        <v>32</v>
      </c>
      <c r="BO84" s="8">
        <f t="shared" si="56"/>
        <v>32</v>
      </c>
      <c r="BP84" s="139">
        <f t="shared" si="57"/>
        <v>-1.0399999999999991</v>
      </c>
      <c r="BQ84" s="139">
        <f t="shared" si="58"/>
        <v>-1.0399999999999991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600</v>
      </c>
      <c r="G85" s="16">
        <f>'[3]08'!G87</f>
        <v>0</v>
      </c>
      <c r="H85" s="17">
        <f t="shared" si="59"/>
        <v>920</v>
      </c>
      <c r="I85" s="15">
        <f>'[3]08'!J87</f>
        <v>320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200</v>
      </c>
      <c r="N85" s="16">
        <f>'[3]08'!O87</f>
        <v>0</v>
      </c>
      <c r="O85" s="17">
        <f t="shared" si="60"/>
        <v>520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200</v>
      </c>
      <c r="V85" s="16">
        <f t="shared" si="32"/>
        <v>0</v>
      </c>
      <c r="W85" s="17">
        <f t="shared" si="61"/>
        <v>520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200</v>
      </c>
      <c r="AQ85" s="8">
        <f t="shared" si="34"/>
        <v>0</v>
      </c>
      <c r="AR85" s="8">
        <f t="shared" si="50"/>
        <v>456</v>
      </c>
      <c r="AT85" s="8">
        <v>30.96</v>
      </c>
      <c r="AU85" s="8">
        <v>30.96</v>
      </c>
      <c r="AV85" s="8">
        <v>220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30.96</v>
      </c>
      <c r="BM85" s="8">
        <f t="shared" si="54"/>
        <v>30.96</v>
      </c>
      <c r="BN85" s="8">
        <f t="shared" si="55"/>
        <v>32</v>
      </c>
      <c r="BO85" s="8">
        <f t="shared" si="56"/>
        <v>32</v>
      </c>
      <c r="BP85" s="139">
        <f t="shared" si="57"/>
        <v>-1.0399999999999991</v>
      </c>
      <c r="BQ85" s="139">
        <f t="shared" si="58"/>
        <v>-1.0399999999999991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600</v>
      </c>
      <c r="G86" s="16">
        <f>'[3]08'!G88</f>
        <v>0</v>
      </c>
      <c r="H86" s="17">
        <f t="shared" si="59"/>
        <v>920</v>
      </c>
      <c r="I86" s="15">
        <f>'[3]08'!J88</f>
        <v>320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216.768</v>
      </c>
      <c r="N86" s="16">
        <f>'[3]08'!O88</f>
        <v>0</v>
      </c>
      <c r="O86" s="17">
        <f t="shared" si="60"/>
        <v>536.76800000000003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216.768</v>
      </c>
      <c r="V86" s="16">
        <f t="shared" si="32"/>
        <v>0</v>
      </c>
      <c r="W86" s="17">
        <f t="shared" si="61"/>
        <v>536.76800000000003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216.768</v>
      </c>
      <c r="AQ86" s="8">
        <f t="shared" si="34"/>
        <v>0</v>
      </c>
      <c r="AR86" s="8">
        <f t="shared" si="50"/>
        <v>472.76800000000003</v>
      </c>
      <c r="AT86" s="8">
        <v>30.96</v>
      </c>
      <c r="AU86" s="8">
        <v>30.96</v>
      </c>
      <c r="AV86" s="8">
        <v>203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30.96</v>
      </c>
      <c r="BM86" s="8">
        <f t="shared" si="54"/>
        <v>30.96</v>
      </c>
      <c r="BN86" s="8">
        <f t="shared" si="55"/>
        <v>32</v>
      </c>
      <c r="BO86" s="8">
        <f t="shared" si="56"/>
        <v>32</v>
      </c>
      <c r="BP86" s="139">
        <f t="shared" si="57"/>
        <v>-1.0399999999999991</v>
      </c>
      <c r="BQ86" s="139">
        <f t="shared" si="58"/>
        <v>-1.0399999999999991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600</v>
      </c>
      <c r="G87" s="16">
        <f>'[3]08'!G89</f>
        <v>0</v>
      </c>
      <c r="H87" s="17">
        <f t="shared" si="59"/>
        <v>920</v>
      </c>
      <c r="I87" s="15">
        <f>'[3]08'!J89</f>
        <v>320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216.768</v>
      </c>
      <c r="N87" s="16">
        <f>'[3]08'!O89</f>
        <v>0</v>
      </c>
      <c r="O87" s="17">
        <f t="shared" si="60"/>
        <v>536.76800000000003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216.768</v>
      </c>
      <c r="V87" s="16">
        <f t="shared" si="32"/>
        <v>0</v>
      </c>
      <c r="W87" s="17">
        <f t="shared" si="61"/>
        <v>536.76800000000003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216.768</v>
      </c>
      <c r="AQ87" s="8">
        <f t="shared" si="34"/>
        <v>0</v>
      </c>
      <c r="AR87" s="8">
        <f t="shared" si="50"/>
        <v>472.76800000000003</v>
      </c>
      <c r="AT87" s="8">
        <v>30.96</v>
      </c>
      <c r="AU87" s="8">
        <v>30.96</v>
      </c>
      <c r="AV87" s="8">
        <v>203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30.96</v>
      </c>
      <c r="BM87" s="8">
        <f t="shared" si="54"/>
        <v>30.96</v>
      </c>
      <c r="BN87" s="8">
        <f t="shared" si="55"/>
        <v>32</v>
      </c>
      <c r="BO87" s="8">
        <f t="shared" si="56"/>
        <v>32</v>
      </c>
      <c r="BP87" s="139">
        <f t="shared" si="57"/>
        <v>-1.0399999999999991</v>
      </c>
      <c r="BQ87" s="139">
        <f t="shared" si="58"/>
        <v>-1.0399999999999991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600</v>
      </c>
      <c r="G88" s="16">
        <f>'[3]08'!G90</f>
        <v>0</v>
      </c>
      <c r="H88" s="17">
        <f t="shared" si="59"/>
        <v>920</v>
      </c>
      <c r="I88" s="15">
        <f>'[3]08'!J90</f>
        <v>320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216.768</v>
      </c>
      <c r="N88" s="16">
        <f>'[3]08'!O90</f>
        <v>0</v>
      </c>
      <c r="O88" s="17">
        <f t="shared" si="60"/>
        <v>536.76800000000003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216.768</v>
      </c>
      <c r="V88" s="16">
        <f t="shared" si="32"/>
        <v>0</v>
      </c>
      <c r="W88" s="17">
        <f t="shared" si="61"/>
        <v>536.76800000000003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216.768</v>
      </c>
      <c r="AQ88" s="8">
        <f t="shared" si="34"/>
        <v>0</v>
      </c>
      <c r="AR88" s="8">
        <f t="shared" si="50"/>
        <v>472.76800000000003</v>
      </c>
      <c r="AT88" s="8">
        <v>30.96</v>
      </c>
      <c r="AU88" s="8">
        <v>30.96</v>
      </c>
      <c r="AV88" s="8">
        <v>203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30.96</v>
      </c>
      <c r="BM88" s="8">
        <f t="shared" si="54"/>
        <v>30.96</v>
      </c>
      <c r="BN88" s="8">
        <f t="shared" si="55"/>
        <v>32</v>
      </c>
      <c r="BO88" s="8">
        <f t="shared" si="56"/>
        <v>32</v>
      </c>
      <c r="BP88" s="139">
        <f t="shared" si="57"/>
        <v>-1.0399999999999991</v>
      </c>
      <c r="BQ88" s="139">
        <f t="shared" si="58"/>
        <v>-1.0399999999999991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600</v>
      </c>
      <c r="G89" s="16">
        <f>'[3]08'!G91</f>
        <v>0</v>
      </c>
      <c r="H89" s="17">
        <f t="shared" si="59"/>
        <v>920</v>
      </c>
      <c r="I89" s="15">
        <f>'[3]08'!J91</f>
        <v>320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256.76799999999997</v>
      </c>
      <c r="N89" s="16">
        <f>'[3]08'!O91</f>
        <v>0</v>
      </c>
      <c r="O89" s="17">
        <f t="shared" si="60"/>
        <v>576.76800000000003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256.76799999999997</v>
      </c>
      <c r="V89" s="16">
        <f t="shared" si="32"/>
        <v>0</v>
      </c>
      <c r="W89" s="17">
        <f t="shared" si="61"/>
        <v>576.76800000000003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256.76799999999997</v>
      </c>
      <c r="AQ89" s="8">
        <f t="shared" si="34"/>
        <v>0</v>
      </c>
      <c r="AR89" s="8">
        <f t="shared" si="50"/>
        <v>512.76800000000003</v>
      </c>
      <c r="AT89" s="8">
        <v>30.96</v>
      </c>
      <c r="AU89" s="8">
        <v>30.96</v>
      </c>
      <c r="AV89" s="8">
        <v>203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30.96</v>
      </c>
      <c r="BM89" s="8">
        <f t="shared" si="54"/>
        <v>30.96</v>
      </c>
      <c r="BN89" s="8">
        <f t="shared" si="55"/>
        <v>32</v>
      </c>
      <c r="BO89" s="8">
        <f t="shared" si="56"/>
        <v>32</v>
      </c>
      <c r="BP89" s="139">
        <f t="shared" si="57"/>
        <v>-1.0399999999999991</v>
      </c>
      <c r="BQ89" s="139">
        <f t="shared" si="58"/>
        <v>-1.0399999999999991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600</v>
      </c>
      <c r="G90" s="16">
        <f>'[3]08'!G92</f>
        <v>0</v>
      </c>
      <c r="H90" s="17">
        <f t="shared" si="59"/>
        <v>920</v>
      </c>
      <c r="I90" s="15">
        <f>'[3]08'!J92</f>
        <v>320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456.76799999999997</v>
      </c>
      <c r="N90" s="16">
        <f>'[3]08'!O92</f>
        <v>0</v>
      </c>
      <c r="O90" s="17">
        <f t="shared" si="60"/>
        <v>776.76800000000003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456.76799999999997</v>
      </c>
      <c r="V90" s="16">
        <f t="shared" si="32"/>
        <v>0</v>
      </c>
      <c r="W90" s="17">
        <f t="shared" si="61"/>
        <v>776.76800000000003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456.76799999999997</v>
      </c>
      <c r="AQ90" s="8">
        <f t="shared" si="34"/>
        <v>0</v>
      </c>
      <c r="AR90" s="8">
        <f t="shared" si="50"/>
        <v>712.76800000000003</v>
      </c>
      <c r="AT90" s="8">
        <v>30.96</v>
      </c>
      <c r="AU90" s="8">
        <v>30.96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30.96</v>
      </c>
      <c r="BM90" s="8">
        <f t="shared" si="54"/>
        <v>30.96</v>
      </c>
      <c r="BN90" s="8">
        <f t="shared" si="55"/>
        <v>32</v>
      </c>
      <c r="BO90" s="8">
        <f t="shared" si="56"/>
        <v>32</v>
      </c>
      <c r="BP90" s="139">
        <f t="shared" si="57"/>
        <v>-1.0399999999999991</v>
      </c>
      <c r="BQ90" s="139">
        <f t="shared" si="58"/>
        <v>-1.0399999999999991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600</v>
      </c>
      <c r="G91" s="16">
        <f>'[3]08'!G93</f>
        <v>0</v>
      </c>
      <c r="H91" s="17">
        <f t="shared" si="59"/>
        <v>920</v>
      </c>
      <c r="I91" s="15">
        <f>'[3]08'!J93</f>
        <v>320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576.76800000000003</v>
      </c>
      <c r="N91" s="16">
        <f>'[3]08'!O93</f>
        <v>0</v>
      </c>
      <c r="O91" s="17">
        <f t="shared" si="60"/>
        <v>896.76800000000003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576.76800000000003</v>
      </c>
      <c r="V91" s="16">
        <f t="shared" si="32"/>
        <v>0</v>
      </c>
      <c r="W91" s="17">
        <f t="shared" si="61"/>
        <v>896.76800000000003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576.76800000000003</v>
      </c>
      <c r="AQ91" s="8">
        <f t="shared" si="34"/>
        <v>0</v>
      </c>
      <c r="AR91" s="8">
        <f t="shared" si="50"/>
        <v>832.76800000000003</v>
      </c>
      <c r="AT91" s="8">
        <v>30.96</v>
      </c>
      <c r="AU91" s="8">
        <v>30.96</v>
      </c>
      <c r="AV91" s="8">
        <v>50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30.96</v>
      </c>
      <c r="BM91" s="8">
        <f t="shared" si="54"/>
        <v>30.96</v>
      </c>
      <c r="BN91" s="8">
        <f t="shared" si="55"/>
        <v>32</v>
      </c>
      <c r="BO91" s="8">
        <f t="shared" si="56"/>
        <v>32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600</v>
      </c>
      <c r="G92" s="16">
        <f>'[3]08'!G94</f>
        <v>0</v>
      </c>
      <c r="H92" s="17">
        <f t="shared" si="59"/>
        <v>920</v>
      </c>
      <c r="I92" s="15">
        <f>'[3]08'!J94</f>
        <v>320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576.76800000000003</v>
      </c>
      <c r="N92" s="16">
        <f>'[3]08'!O94</f>
        <v>0</v>
      </c>
      <c r="O92" s="17">
        <f t="shared" si="60"/>
        <v>896.76800000000003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576.76800000000003</v>
      </c>
      <c r="V92" s="16">
        <f t="shared" si="32"/>
        <v>0</v>
      </c>
      <c r="W92" s="17">
        <f t="shared" si="61"/>
        <v>896.76800000000003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576.76800000000003</v>
      </c>
      <c r="AQ92" s="8">
        <f t="shared" si="34"/>
        <v>0</v>
      </c>
      <c r="AR92" s="8">
        <f t="shared" si="50"/>
        <v>832.76800000000003</v>
      </c>
      <c r="AT92" s="8">
        <v>30.96</v>
      </c>
      <c r="AU92" s="8">
        <v>30.96</v>
      </c>
      <c r="AV92" s="8">
        <v>50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30.96</v>
      </c>
      <c r="BM92" s="8">
        <f t="shared" si="54"/>
        <v>30.96</v>
      </c>
      <c r="BN92" s="8">
        <f t="shared" si="55"/>
        <v>32</v>
      </c>
      <c r="BO92" s="8">
        <f t="shared" si="56"/>
        <v>32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600</v>
      </c>
      <c r="G93" s="16">
        <f>'[3]08'!G95</f>
        <v>0</v>
      </c>
      <c r="H93" s="17">
        <f t="shared" si="59"/>
        <v>920</v>
      </c>
      <c r="I93" s="15">
        <f>'[3]08'!J95</f>
        <v>320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576.76800000000003</v>
      </c>
      <c r="N93" s="16">
        <f>'[3]08'!O95</f>
        <v>0</v>
      </c>
      <c r="O93" s="17">
        <f t="shared" si="60"/>
        <v>896.76800000000003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576.76800000000003</v>
      </c>
      <c r="V93" s="16">
        <f t="shared" si="32"/>
        <v>0</v>
      </c>
      <c r="W93" s="17">
        <f t="shared" si="61"/>
        <v>896.76800000000003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576.76800000000003</v>
      </c>
      <c r="AQ93" s="8">
        <f t="shared" si="34"/>
        <v>0</v>
      </c>
      <c r="AR93" s="8">
        <f t="shared" si="50"/>
        <v>832.76800000000003</v>
      </c>
      <c r="AT93" s="8">
        <v>30.96</v>
      </c>
      <c r="AU93" s="8">
        <v>30.96</v>
      </c>
      <c r="AV93" s="8">
        <v>80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30.96</v>
      </c>
      <c r="BM93" s="8">
        <f t="shared" si="54"/>
        <v>30.96</v>
      </c>
      <c r="BN93" s="8">
        <f t="shared" si="55"/>
        <v>32</v>
      </c>
      <c r="BO93" s="8">
        <f t="shared" si="56"/>
        <v>32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600</v>
      </c>
      <c r="G94" s="16">
        <f>'[3]08'!G96</f>
        <v>0</v>
      </c>
      <c r="H94" s="17">
        <f t="shared" si="59"/>
        <v>920</v>
      </c>
      <c r="I94" s="15">
        <f>'[3]08'!J96</f>
        <v>320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576.76800000000003</v>
      </c>
      <c r="N94" s="16">
        <f>'[3]08'!O96</f>
        <v>0</v>
      </c>
      <c r="O94" s="17">
        <f t="shared" si="60"/>
        <v>896.76800000000003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576.76800000000003</v>
      </c>
      <c r="V94" s="16">
        <f t="shared" si="32"/>
        <v>0</v>
      </c>
      <c r="W94" s="17">
        <f t="shared" si="61"/>
        <v>896.76800000000003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576.76800000000003</v>
      </c>
      <c r="AQ94" s="8">
        <f t="shared" si="34"/>
        <v>0</v>
      </c>
      <c r="AR94" s="8">
        <f t="shared" si="50"/>
        <v>832.76800000000003</v>
      </c>
      <c r="AT94" s="8">
        <v>30.96</v>
      </c>
      <c r="AU94" s="8">
        <v>30.96</v>
      </c>
      <c r="AV94" s="8">
        <v>180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30.96</v>
      </c>
      <c r="BM94" s="8">
        <f t="shared" si="54"/>
        <v>30.96</v>
      </c>
      <c r="BN94" s="8">
        <f t="shared" si="55"/>
        <v>32</v>
      </c>
      <c r="BO94" s="8">
        <f t="shared" si="56"/>
        <v>32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600</v>
      </c>
      <c r="G95" s="16">
        <f>'[3]08'!G97</f>
        <v>0</v>
      </c>
      <c r="H95" s="17">
        <f t="shared" si="59"/>
        <v>920</v>
      </c>
      <c r="I95" s="15">
        <f>'[3]08'!J97</f>
        <v>320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576.76800000000003</v>
      </c>
      <c r="N95" s="16">
        <f>'[3]08'!O97</f>
        <v>0</v>
      </c>
      <c r="O95" s="17">
        <f t="shared" si="60"/>
        <v>896.76800000000003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576.76800000000003</v>
      </c>
      <c r="V95" s="16">
        <f t="shared" si="32"/>
        <v>0</v>
      </c>
      <c r="W95" s="17">
        <f t="shared" si="61"/>
        <v>896.76800000000003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576.76800000000003</v>
      </c>
      <c r="AQ95" s="8">
        <f t="shared" si="34"/>
        <v>0</v>
      </c>
      <c r="AR95" s="8">
        <f t="shared" si="50"/>
        <v>832.76800000000003</v>
      </c>
      <c r="AT95" s="8">
        <v>30.96</v>
      </c>
      <c r="AU95" s="8">
        <v>30.96</v>
      </c>
      <c r="AV95" s="8">
        <v>320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30.96</v>
      </c>
      <c r="BM95" s="8">
        <f t="shared" si="54"/>
        <v>30.96</v>
      </c>
      <c r="BN95" s="8">
        <f t="shared" si="55"/>
        <v>32</v>
      </c>
      <c r="BO95" s="8">
        <f t="shared" si="56"/>
        <v>32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600</v>
      </c>
      <c r="G96" s="16">
        <f>'[3]08'!G98</f>
        <v>0</v>
      </c>
      <c r="H96" s="17">
        <f t="shared" si="59"/>
        <v>920</v>
      </c>
      <c r="I96" s="15">
        <f>'[3]08'!J98</f>
        <v>320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576.76800000000003</v>
      </c>
      <c r="N96" s="16">
        <f>'[3]08'!O98</f>
        <v>0</v>
      </c>
      <c r="O96" s="17">
        <f t="shared" si="60"/>
        <v>896.76800000000003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576.76800000000003</v>
      </c>
      <c r="V96" s="16">
        <f t="shared" si="32"/>
        <v>0</v>
      </c>
      <c r="W96" s="17">
        <f t="shared" si="61"/>
        <v>896.76800000000003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576.76800000000003</v>
      </c>
      <c r="AQ96" s="8">
        <f t="shared" si="34"/>
        <v>0</v>
      </c>
      <c r="AR96" s="8">
        <f t="shared" si="50"/>
        <v>832.76800000000003</v>
      </c>
      <c r="AT96" s="8">
        <v>30.96</v>
      </c>
      <c r="AU96" s="8">
        <v>30.96</v>
      </c>
      <c r="AV96" s="8">
        <v>320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30.96</v>
      </c>
      <c r="BM96" s="8">
        <f t="shared" si="54"/>
        <v>30.96</v>
      </c>
      <c r="BN96" s="8">
        <f t="shared" si="55"/>
        <v>32</v>
      </c>
      <c r="BO96" s="8">
        <f t="shared" si="56"/>
        <v>32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920</v>
      </c>
      <c r="G97" s="16">
        <f>'[3]08'!G99</f>
        <v>0</v>
      </c>
      <c r="H97" s="17">
        <f t="shared" si="59"/>
        <v>1240</v>
      </c>
      <c r="I97" s="15">
        <f>'[3]08'!J99</f>
        <v>320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576.76800000000003</v>
      </c>
      <c r="N97" s="16">
        <f>'[3]08'!O99</f>
        <v>0</v>
      </c>
      <c r="O97" s="17">
        <f t="shared" si="60"/>
        <v>896.76800000000003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576.76800000000003</v>
      </c>
      <c r="V97" s="16">
        <f t="shared" si="32"/>
        <v>0</v>
      </c>
      <c r="W97" s="17">
        <f t="shared" si="61"/>
        <v>896.76800000000003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576.76800000000003</v>
      </c>
      <c r="AQ97" s="8">
        <f t="shared" si="34"/>
        <v>0</v>
      </c>
      <c r="AR97" s="8">
        <f t="shared" si="50"/>
        <v>832.76800000000003</v>
      </c>
      <c r="AT97" s="8">
        <v>30.96</v>
      </c>
      <c r="AU97" s="8">
        <v>30.96</v>
      </c>
      <c r="AV97" s="8">
        <v>320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30.96</v>
      </c>
      <c r="BM97" s="8">
        <f t="shared" si="54"/>
        <v>30.96</v>
      </c>
      <c r="BN97" s="8">
        <f t="shared" si="55"/>
        <v>32</v>
      </c>
      <c r="BO97" s="8">
        <f t="shared" si="56"/>
        <v>32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920</v>
      </c>
      <c r="G98" s="16">
        <f>'[3]08'!G100</f>
        <v>0</v>
      </c>
      <c r="H98" s="17">
        <f t="shared" si="59"/>
        <v>1240</v>
      </c>
      <c r="I98" s="15">
        <f>'[3]08'!J100</f>
        <v>320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576.76800000000003</v>
      </c>
      <c r="N98" s="16">
        <f>'[3]08'!O100</f>
        <v>0</v>
      </c>
      <c r="O98" s="17">
        <f t="shared" si="60"/>
        <v>896.76800000000003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576.76800000000003</v>
      </c>
      <c r="V98" s="16">
        <f t="shared" si="32"/>
        <v>0</v>
      </c>
      <c r="W98" s="17">
        <f t="shared" si="61"/>
        <v>896.76800000000003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576.76800000000003</v>
      </c>
      <c r="AQ98" s="8">
        <f t="shared" si="34"/>
        <v>0</v>
      </c>
      <c r="AR98" s="8">
        <f t="shared" si="50"/>
        <v>832.76800000000003</v>
      </c>
      <c r="AT98" s="8">
        <v>30.96</v>
      </c>
      <c r="AU98" s="8">
        <v>30.96</v>
      </c>
      <c r="AV98" s="8">
        <v>43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30.96</v>
      </c>
      <c r="BM98" s="8">
        <f t="shared" si="54"/>
        <v>30.96</v>
      </c>
      <c r="BN98" s="8">
        <f t="shared" si="55"/>
        <v>32</v>
      </c>
      <c r="BO98" s="8">
        <f t="shared" si="56"/>
        <v>32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20.34</v>
      </c>
      <c r="G99" s="15">
        <f t="shared" si="62"/>
        <v>0</v>
      </c>
      <c r="H99" s="15">
        <f t="shared" si="62"/>
        <v>28.02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4.7677459999999998</v>
      </c>
      <c r="N99" s="15">
        <f t="shared" si="62"/>
        <v>0</v>
      </c>
      <c r="O99" s="15">
        <f t="shared" si="62"/>
        <v>12.447745999999988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4.7677459999999998</v>
      </c>
      <c r="V99" s="15">
        <f t="shared" si="62"/>
        <v>0</v>
      </c>
      <c r="W99" s="15">
        <f t="shared" si="62"/>
        <v>12.447745999999988</v>
      </c>
      <c r="X99" s="15">
        <f t="shared" si="62"/>
        <v>0.55540000000000034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1.0400000000000006E-2</v>
      </c>
      <c r="AC99" s="15">
        <f t="shared" si="62"/>
        <v>0</v>
      </c>
      <c r="AD99" s="15">
        <f t="shared" si="62"/>
        <v>0.56579999999999953</v>
      </c>
      <c r="AE99" s="15">
        <f t="shared" si="62"/>
        <v>0.56598750000000042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1.0400000000000006E-2</v>
      </c>
      <c r="AJ99" s="15">
        <f t="shared" si="62"/>
        <v>0</v>
      </c>
      <c r="AK99" s="15">
        <f t="shared" si="62"/>
        <v>0.57638749999999939</v>
      </c>
      <c r="AL99" s="15">
        <f t="shared" si="62"/>
        <v>6.5586125000000006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4.7469460000000003</v>
      </c>
      <c r="AQ99" s="15">
        <f t="shared" si="62"/>
        <v>0</v>
      </c>
      <c r="AR99" s="15">
        <f t="shared" si="62"/>
        <v>11.305558499999981</v>
      </c>
      <c r="AS99" s="15">
        <f t="shared" si="62"/>
        <v>0</v>
      </c>
      <c r="AT99" s="15">
        <f t="shared" si="62"/>
        <v>0.49280500000000005</v>
      </c>
      <c r="AU99" s="15">
        <f t="shared" si="62"/>
        <v>0.55335499999999971</v>
      </c>
      <c r="AV99" s="15">
        <f t="shared" si="62"/>
        <v>9.5205424999999995</v>
      </c>
      <c r="AW99" s="15">
        <f t="shared" si="62"/>
        <v>0.55540000000000034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1.0400000000000006E-2</v>
      </c>
      <c r="BB99" s="15">
        <f t="shared" si="62"/>
        <v>0</v>
      </c>
      <c r="BC99" s="15">
        <f t="shared" si="62"/>
        <v>0.56579999999999953</v>
      </c>
      <c r="BD99" s="15">
        <f t="shared" si="62"/>
        <v>0.56598750000000042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1.0400000000000006E-2</v>
      </c>
      <c r="BI99" s="15">
        <f t="shared" si="62"/>
        <v>0</v>
      </c>
      <c r="BJ99" s="15">
        <f t="shared" ref="BJ99:BQ99" si="63">SUM(BJ3:BJ98)/4000</f>
        <v>0.57638749999999939</v>
      </c>
      <c r="BK99" s="15"/>
      <c r="BL99" s="15">
        <f t="shared" si="63"/>
        <v>0.49280500000000005</v>
      </c>
      <c r="BM99" s="15">
        <f t="shared" si="63"/>
        <v>0.55335499999999971</v>
      </c>
      <c r="BN99" s="15">
        <f t="shared" si="63"/>
        <v>0.56579999999999953</v>
      </c>
      <c r="BO99" s="15">
        <f t="shared" si="63"/>
        <v>0.57638749999999939</v>
      </c>
      <c r="BP99" s="15">
        <f t="shared" si="63"/>
        <v>-7.2994999999999977E-2</v>
      </c>
      <c r="BQ99" s="15">
        <f t="shared" si="63"/>
        <v>-2.303249999999997E-2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148</v>
      </c>
      <c r="E3">
        <f>PPCL!N3</f>
        <v>0</v>
      </c>
      <c r="F3">
        <f>B3+C3</f>
        <v>270</v>
      </c>
      <c r="G3">
        <f>D3+E3</f>
        <v>148</v>
      </c>
      <c r="H3" s="112"/>
      <c r="I3">
        <f>BRPL_EOD!AE3+BRPL_EOD!AF3</f>
        <v>43</v>
      </c>
      <c r="J3">
        <f>BYPL_EOD!AE3+BYPL_EOD!AF3</f>
        <v>24</v>
      </c>
      <c r="K3">
        <f>MES_EOD!AE3+MES_EOD!AF3</f>
        <v>9</v>
      </c>
      <c r="L3">
        <f>NDMC_EOD!AE3+NDMC_EOD!AF3</f>
        <v>42</v>
      </c>
      <c r="M3">
        <f>TPDDL_EOD!AE3+TPDDL_EOD!AF3</f>
        <v>30</v>
      </c>
      <c r="N3">
        <f t="shared" ref="N3:N66" si="0">SUM(I3:M3)</f>
        <v>148</v>
      </c>
      <c r="O3" s="112">
        <f t="shared" ref="O3:O66" si="1">G3-N3</f>
        <v>0</v>
      </c>
      <c r="P3">
        <v>43</v>
      </c>
      <c r="Q3">
        <v>24</v>
      </c>
      <c r="R3">
        <v>9</v>
      </c>
      <c r="S3">
        <v>42</v>
      </c>
      <c r="T3">
        <v>30</v>
      </c>
      <c r="U3" s="114">
        <f t="shared" ref="U3:U66" si="2">SUM(P3:T3)</f>
        <v>148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43</v>
      </c>
      <c r="J4">
        <f>BYPL_EOD!AE4+BYPL_EOD!AF4</f>
        <v>24</v>
      </c>
      <c r="K4">
        <f>MES_EOD!AE4+MES_EOD!AF4</f>
        <v>9</v>
      </c>
      <c r="L4">
        <f>NDMC_EOD!AE4+NDMC_EOD!AF4</f>
        <v>44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43</v>
      </c>
      <c r="Q4">
        <v>24</v>
      </c>
      <c r="R4">
        <v>9</v>
      </c>
      <c r="S4">
        <v>44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43</v>
      </c>
      <c r="J5">
        <f>BYPL_EOD!AE5+BYPL_EOD!AF5</f>
        <v>24</v>
      </c>
      <c r="K5">
        <f>MES_EOD!AE5+MES_EOD!AF5</f>
        <v>9</v>
      </c>
      <c r="L5">
        <f>NDMC_EOD!AE5+NDMC_EOD!AF5</f>
        <v>44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43</v>
      </c>
      <c r="Q5">
        <v>24</v>
      </c>
      <c r="R5">
        <v>9</v>
      </c>
      <c r="S5">
        <v>44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270</v>
      </c>
      <c r="G6">
        <f t="shared" si="5"/>
        <v>150</v>
      </c>
      <c r="H6" s="112"/>
      <c r="I6">
        <f>BRPL_EOD!AE6+BRPL_EOD!AF6</f>
        <v>43</v>
      </c>
      <c r="J6">
        <f>BYPL_EOD!AE6+BYPL_EOD!AF6</f>
        <v>24</v>
      </c>
      <c r="K6">
        <f>MES_EOD!AE6+MES_EOD!AF6</f>
        <v>9</v>
      </c>
      <c r="L6">
        <f>NDMC_EOD!AE6+NDMC_EOD!AF6</f>
        <v>44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43</v>
      </c>
      <c r="Q6">
        <v>24</v>
      </c>
      <c r="R6">
        <v>9</v>
      </c>
      <c r="S6">
        <v>44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270</v>
      </c>
      <c r="G7">
        <f t="shared" si="5"/>
        <v>150</v>
      </c>
      <c r="H7" s="112"/>
      <c r="I7">
        <f>BRPL_EOD!AE7+BRPL_EOD!AF7</f>
        <v>43</v>
      </c>
      <c r="J7">
        <f>BYPL_EOD!AE7+BYPL_EOD!AF7</f>
        <v>24</v>
      </c>
      <c r="K7">
        <f>MES_EOD!AE7+MES_EOD!AF7</f>
        <v>9</v>
      </c>
      <c r="L7">
        <f>NDMC_EOD!AE7+NDMC_EOD!AF7</f>
        <v>44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43</v>
      </c>
      <c r="Q7">
        <v>24</v>
      </c>
      <c r="R7">
        <v>9</v>
      </c>
      <c r="S7">
        <v>44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270</v>
      </c>
      <c r="G8">
        <f t="shared" si="5"/>
        <v>150</v>
      </c>
      <c r="H8" s="112"/>
      <c r="I8">
        <f>BRPL_EOD!AE8+BRPL_EOD!AF8</f>
        <v>43</v>
      </c>
      <c r="J8">
        <f>BYPL_EOD!AE8+BYPL_EOD!AF8</f>
        <v>24</v>
      </c>
      <c r="K8">
        <f>MES_EOD!AE8+MES_EOD!AF8</f>
        <v>9</v>
      </c>
      <c r="L8">
        <f>NDMC_EOD!AE8+NDMC_EOD!AF8</f>
        <v>44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43</v>
      </c>
      <c r="Q8">
        <v>24</v>
      </c>
      <c r="R8">
        <v>9</v>
      </c>
      <c r="S8">
        <v>44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270</v>
      </c>
      <c r="G9">
        <f t="shared" si="5"/>
        <v>150</v>
      </c>
      <c r="H9" s="112"/>
      <c r="I9">
        <f>BRPL_EOD!AE9+BRPL_EOD!AF9</f>
        <v>43</v>
      </c>
      <c r="J9">
        <f>BYPL_EOD!AE9+BYPL_EOD!AF9</f>
        <v>24</v>
      </c>
      <c r="K9">
        <f>MES_EOD!AE9+MES_EOD!AF9</f>
        <v>9</v>
      </c>
      <c r="L9">
        <f>NDMC_EOD!AE9+NDMC_EOD!AF9</f>
        <v>44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43</v>
      </c>
      <c r="Q9">
        <v>24</v>
      </c>
      <c r="R9">
        <v>9</v>
      </c>
      <c r="S9">
        <v>44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270</v>
      </c>
      <c r="G10">
        <f t="shared" si="5"/>
        <v>150</v>
      </c>
      <c r="H10" s="112"/>
      <c r="I10">
        <f>BRPL_EOD!AE10+BRPL_EOD!AF10</f>
        <v>43</v>
      </c>
      <c r="J10">
        <f>BYPL_EOD!AE10+BYPL_EOD!AF10</f>
        <v>24</v>
      </c>
      <c r="K10">
        <f>MES_EOD!AE10+MES_EOD!AF10</f>
        <v>9</v>
      </c>
      <c r="L10">
        <f>NDMC_EOD!AE10+NDMC_EOD!AF10</f>
        <v>44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43</v>
      </c>
      <c r="Q10">
        <v>24</v>
      </c>
      <c r="R10">
        <v>9</v>
      </c>
      <c r="S10">
        <v>44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270</v>
      </c>
      <c r="G11">
        <f t="shared" si="5"/>
        <v>150</v>
      </c>
      <c r="H11" s="112"/>
      <c r="I11">
        <f>BRPL_EOD!AE11+BRPL_EOD!AF11</f>
        <v>43</v>
      </c>
      <c r="J11">
        <f>BYPL_EOD!AE11+BYPL_EOD!AF11</f>
        <v>24</v>
      </c>
      <c r="K11">
        <f>MES_EOD!AE11+MES_EOD!AF11</f>
        <v>9</v>
      </c>
      <c r="L11">
        <f>NDMC_EOD!AE11+NDMC_EOD!AF11</f>
        <v>44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43</v>
      </c>
      <c r="Q11">
        <v>24</v>
      </c>
      <c r="R11">
        <v>9</v>
      </c>
      <c r="S11">
        <v>44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270</v>
      </c>
      <c r="G12">
        <f t="shared" si="5"/>
        <v>150</v>
      </c>
      <c r="H12" s="112"/>
      <c r="I12">
        <f>BRPL_EOD!AE12+BRPL_EOD!AF12</f>
        <v>43</v>
      </c>
      <c r="J12">
        <f>BYPL_EOD!AE12+BYPL_EOD!AF12</f>
        <v>24</v>
      </c>
      <c r="K12">
        <f>MES_EOD!AE12+MES_EOD!AF12</f>
        <v>9</v>
      </c>
      <c r="L12">
        <f>NDMC_EOD!AE12+NDMC_EOD!AF12</f>
        <v>44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43</v>
      </c>
      <c r="Q12">
        <v>24</v>
      </c>
      <c r="R12">
        <v>9</v>
      </c>
      <c r="S12">
        <v>44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270</v>
      </c>
      <c r="G13">
        <f t="shared" si="5"/>
        <v>150</v>
      </c>
      <c r="H13" s="112"/>
      <c r="I13">
        <f>BRPL_EOD!AE13+BRPL_EOD!AF13</f>
        <v>43</v>
      </c>
      <c r="J13">
        <f>BYPL_EOD!AE13+BYPL_EOD!AF13</f>
        <v>24</v>
      </c>
      <c r="K13">
        <f>MES_EOD!AE13+MES_EOD!AF13</f>
        <v>9</v>
      </c>
      <c r="L13">
        <f>NDMC_EOD!AE13+NDMC_EOD!AF13</f>
        <v>44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43</v>
      </c>
      <c r="Q13">
        <v>24</v>
      </c>
      <c r="R13">
        <v>9</v>
      </c>
      <c r="S13">
        <v>44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270</v>
      </c>
      <c r="G14">
        <f t="shared" si="5"/>
        <v>150</v>
      </c>
      <c r="H14" s="112"/>
      <c r="I14">
        <f>BRPL_EOD!AE14+BRPL_EOD!AF14</f>
        <v>43</v>
      </c>
      <c r="J14">
        <f>BYPL_EOD!AE14+BYPL_EOD!AF14</f>
        <v>24</v>
      </c>
      <c r="K14">
        <f>MES_EOD!AE14+MES_EOD!AF14</f>
        <v>9</v>
      </c>
      <c r="L14">
        <f>NDMC_EOD!AE14+NDMC_EOD!AF14</f>
        <v>44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43</v>
      </c>
      <c r="Q14">
        <v>24</v>
      </c>
      <c r="R14">
        <v>9</v>
      </c>
      <c r="S14">
        <v>44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270</v>
      </c>
      <c r="G15">
        <f t="shared" si="5"/>
        <v>150</v>
      </c>
      <c r="H15" s="112"/>
      <c r="I15">
        <f>BRPL_EOD!AE15+BRPL_EOD!AF15</f>
        <v>43</v>
      </c>
      <c r="J15">
        <f>BYPL_EOD!AE15+BYPL_EOD!AF15</f>
        <v>24</v>
      </c>
      <c r="K15">
        <f>MES_EOD!AE15+MES_EOD!AF15</f>
        <v>9</v>
      </c>
      <c r="L15">
        <f>NDMC_EOD!AE15+NDMC_EOD!AF15</f>
        <v>44</v>
      </c>
      <c r="M15">
        <f>TPDDL_EOD!AE15+TPDDL_EOD!AF15</f>
        <v>30</v>
      </c>
      <c r="N15">
        <f t="shared" si="0"/>
        <v>150</v>
      </c>
      <c r="O15" s="112">
        <f t="shared" si="1"/>
        <v>0</v>
      </c>
      <c r="P15">
        <v>43</v>
      </c>
      <c r="Q15">
        <v>24</v>
      </c>
      <c r="R15">
        <v>9</v>
      </c>
      <c r="S15">
        <v>44</v>
      </c>
      <c r="T15">
        <v>30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270</v>
      </c>
      <c r="G16">
        <f t="shared" si="5"/>
        <v>150</v>
      </c>
      <c r="H16" s="112"/>
      <c r="I16">
        <f>BRPL_EOD!AE16+BRPL_EOD!AF16</f>
        <v>43</v>
      </c>
      <c r="J16">
        <f>BYPL_EOD!AE16+BYPL_EOD!AF16</f>
        <v>24</v>
      </c>
      <c r="K16">
        <f>MES_EOD!AE16+MES_EOD!AF16</f>
        <v>9</v>
      </c>
      <c r="L16">
        <f>NDMC_EOD!AE16+NDMC_EOD!AF16</f>
        <v>44</v>
      </c>
      <c r="M16">
        <f>TPDDL_EOD!AE16+TPDDL_EOD!AF16</f>
        <v>30</v>
      </c>
      <c r="N16">
        <f t="shared" si="0"/>
        <v>150</v>
      </c>
      <c r="O16" s="112">
        <f t="shared" si="1"/>
        <v>0</v>
      </c>
      <c r="P16">
        <v>43</v>
      </c>
      <c r="Q16">
        <v>24</v>
      </c>
      <c r="R16">
        <v>9</v>
      </c>
      <c r="S16">
        <v>44</v>
      </c>
      <c r="T16">
        <v>30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270</v>
      </c>
      <c r="G17">
        <f t="shared" si="5"/>
        <v>150</v>
      </c>
      <c r="H17" s="112"/>
      <c r="I17">
        <f>BRPL_EOD!AE17+BRPL_EOD!AF17</f>
        <v>43</v>
      </c>
      <c r="J17">
        <f>BYPL_EOD!AE17+BYPL_EOD!AF17</f>
        <v>24</v>
      </c>
      <c r="K17">
        <f>MES_EOD!AE17+MES_EOD!AF17</f>
        <v>9</v>
      </c>
      <c r="L17">
        <f>NDMC_EOD!AE17+NDMC_EOD!AF17</f>
        <v>44</v>
      </c>
      <c r="M17">
        <f>TPDDL_EOD!AE17+TPDDL_EOD!AF17</f>
        <v>30</v>
      </c>
      <c r="N17">
        <f t="shared" si="0"/>
        <v>150</v>
      </c>
      <c r="O17" s="112">
        <f t="shared" si="1"/>
        <v>0</v>
      </c>
      <c r="P17">
        <v>43</v>
      </c>
      <c r="Q17">
        <v>24</v>
      </c>
      <c r="R17">
        <v>9</v>
      </c>
      <c r="S17">
        <v>44</v>
      </c>
      <c r="T17">
        <v>30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270</v>
      </c>
      <c r="G18">
        <f t="shared" si="5"/>
        <v>150</v>
      </c>
      <c r="H18" s="112"/>
      <c r="I18">
        <f>BRPL_EOD!AE18+BRPL_EOD!AF18</f>
        <v>43</v>
      </c>
      <c r="J18">
        <f>BYPL_EOD!AE18+BYPL_EOD!AF18</f>
        <v>24</v>
      </c>
      <c r="K18">
        <f>MES_EOD!AE18+MES_EOD!AF18</f>
        <v>9</v>
      </c>
      <c r="L18">
        <f>NDMC_EOD!AE18+NDMC_EOD!AF18</f>
        <v>44</v>
      </c>
      <c r="M18">
        <f>TPDDL_EOD!AE18+TPDDL_EOD!AF18</f>
        <v>30</v>
      </c>
      <c r="N18">
        <f t="shared" si="0"/>
        <v>150</v>
      </c>
      <c r="O18" s="112">
        <f t="shared" si="1"/>
        <v>0</v>
      </c>
      <c r="P18">
        <v>43</v>
      </c>
      <c r="Q18">
        <v>24</v>
      </c>
      <c r="R18">
        <v>9</v>
      </c>
      <c r="S18">
        <v>44</v>
      </c>
      <c r="T18">
        <v>30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270</v>
      </c>
      <c r="G19">
        <f t="shared" si="5"/>
        <v>152</v>
      </c>
      <c r="H19" s="112"/>
      <c r="I19">
        <f>BRPL_EOD!AE19+BRPL_EOD!AF19</f>
        <v>43</v>
      </c>
      <c r="J19">
        <f>BYPL_EOD!AE19+BYPL_EOD!AF19</f>
        <v>24.34</v>
      </c>
      <c r="K19">
        <f>MES_EOD!AE19+MES_EOD!AF19</f>
        <v>9.18</v>
      </c>
      <c r="L19">
        <f>NDMC_EOD!AE19+NDMC_EOD!AF19</f>
        <v>45.48</v>
      </c>
      <c r="M19">
        <f>TPDDL_EOD!AE19+TPDDL_EOD!AF19</f>
        <v>30</v>
      </c>
      <c r="N19">
        <f t="shared" si="0"/>
        <v>152</v>
      </c>
      <c r="O19" s="112">
        <f t="shared" si="1"/>
        <v>0</v>
      </c>
      <c r="P19">
        <v>43</v>
      </c>
      <c r="Q19">
        <v>24.34</v>
      </c>
      <c r="R19">
        <v>9.18</v>
      </c>
      <c r="S19">
        <v>45.48</v>
      </c>
      <c r="T19">
        <v>30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270</v>
      </c>
      <c r="G20">
        <f t="shared" si="5"/>
        <v>152</v>
      </c>
      <c r="H20" s="112"/>
      <c r="I20">
        <f>BRPL_EOD!AE20+BRPL_EOD!AF20</f>
        <v>43</v>
      </c>
      <c r="J20">
        <f>BYPL_EOD!AE20+BYPL_EOD!AF20</f>
        <v>24.34</v>
      </c>
      <c r="K20">
        <f>MES_EOD!AE20+MES_EOD!AF20</f>
        <v>9.18</v>
      </c>
      <c r="L20">
        <f>NDMC_EOD!AE20+NDMC_EOD!AF20</f>
        <v>45.48</v>
      </c>
      <c r="M20">
        <f>TPDDL_EOD!AE20+TPDDL_EOD!AF20</f>
        <v>30</v>
      </c>
      <c r="N20">
        <f t="shared" si="0"/>
        <v>152</v>
      </c>
      <c r="O20" s="112">
        <f t="shared" si="1"/>
        <v>0</v>
      </c>
      <c r="P20">
        <v>43</v>
      </c>
      <c r="Q20">
        <v>24.34</v>
      </c>
      <c r="R20">
        <v>9.18</v>
      </c>
      <c r="S20">
        <v>45.48</v>
      </c>
      <c r="T20">
        <v>30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270</v>
      </c>
      <c r="G21">
        <f t="shared" si="5"/>
        <v>152</v>
      </c>
      <c r="H21" s="112"/>
      <c r="I21">
        <f>BRPL_EOD!AE21+BRPL_EOD!AF21</f>
        <v>43</v>
      </c>
      <c r="J21">
        <f>BYPL_EOD!AE21+BYPL_EOD!AF21</f>
        <v>24.34</v>
      </c>
      <c r="K21">
        <f>MES_EOD!AE21+MES_EOD!AF21</f>
        <v>9.18</v>
      </c>
      <c r="L21">
        <f>NDMC_EOD!AE21+NDMC_EOD!AF21</f>
        <v>45.48</v>
      </c>
      <c r="M21">
        <f>TPDDL_EOD!AE21+TPDDL_EOD!AF21</f>
        <v>30</v>
      </c>
      <c r="N21">
        <f t="shared" si="0"/>
        <v>152</v>
      </c>
      <c r="O21" s="112">
        <f t="shared" si="1"/>
        <v>0</v>
      </c>
      <c r="P21">
        <v>43</v>
      </c>
      <c r="Q21">
        <v>24.34</v>
      </c>
      <c r="R21">
        <v>9.18</v>
      </c>
      <c r="S21">
        <v>45.48</v>
      </c>
      <c r="T21">
        <v>30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270</v>
      </c>
      <c r="G22">
        <f t="shared" si="5"/>
        <v>152</v>
      </c>
      <c r="H22" s="112"/>
      <c r="I22">
        <f>BRPL_EOD!AE22+BRPL_EOD!AF22</f>
        <v>43</v>
      </c>
      <c r="J22">
        <f>BYPL_EOD!AE22+BYPL_EOD!AF22</f>
        <v>24.34</v>
      </c>
      <c r="K22">
        <f>MES_EOD!AE22+MES_EOD!AF22</f>
        <v>9.18</v>
      </c>
      <c r="L22">
        <f>NDMC_EOD!AE22+NDMC_EOD!AF22</f>
        <v>45.48</v>
      </c>
      <c r="M22">
        <f>TPDDL_EOD!AE22+TPDDL_EOD!AF22</f>
        <v>30</v>
      </c>
      <c r="N22">
        <f t="shared" si="0"/>
        <v>152</v>
      </c>
      <c r="O22" s="112">
        <f t="shared" si="1"/>
        <v>0</v>
      </c>
      <c r="P22">
        <v>43</v>
      </c>
      <c r="Q22">
        <v>24.34</v>
      </c>
      <c r="R22">
        <v>9.18</v>
      </c>
      <c r="S22">
        <v>45.48</v>
      </c>
      <c r="T22">
        <v>30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270</v>
      </c>
      <c r="G23">
        <f t="shared" si="5"/>
        <v>152</v>
      </c>
      <c r="H23" s="112"/>
      <c r="I23">
        <f>BRPL_EOD!AE23+BRPL_EOD!AF23</f>
        <v>43</v>
      </c>
      <c r="J23">
        <f>BYPL_EOD!AE23+BYPL_EOD!AF23</f>
        <v>24.34</v>
      </c>
      <c r="K23">
        <f>MES_EOD!AE23+MES_EOD!AF23</f>
        <v>9.18</v>
      </c>
      <c r="L23">
        <f>NDMC_EOD!AE23+NDMC_EOD!AF23</f>
        <v>45.48</v>
      </c>
      <c r="M23">
        <f>TPDDL_EOD!AE23+TPDDL_EOD!AF23</f>
        <v>30</v>
      </c>
      <c r="N23">
        <f t="shared" si="0"/>
        <v>152</v>
      </c>
      <c r="O23" s="112">
        <f t="shared" si="1"/>
        <v>0</v>
      </c>
      <c r="P23">
        <v>43</v>
      </c>
      <c r="Q23">
        <v>24.34</v>
      </c>
      <c r="R23">
        <v>9.18</v>
      </c>
      <c r="S23">
        <v>45.48</v>
      </c>
      <c r="T23">
        <v>30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270</v>
      </c>
      <c r="G24">
        <f t="shared" si="5"/>
        <v>152</v>
      </c>
      <c r="H24" s="112"/>
      <c r="I24">
        <f>BRPL_EOD!AE24+BRPL_EOD!AF24</f>
        <v>43</v>
      </c>
      <c r="J24">
        <f>BYPL_EOD!AE24+BYPL_EOD!AF24</f>
        <v>24.34</v>
      </c>
      <c r="K24">
        <f>MES_EOD!AE24+MES_EOD!AF24</f>
        <v>9.18</v>
      </c>
      <c r="L24">
        <f>NDMC_EOD!AE24+NDMC_EOD!AF24</f>
        <v>45.48</v>
      </c>
      <c r="M24">
        <f>TPDDL_EOD!AE24+TPDDL_EOD!AF24</f>
        <v>30</v>
      </c>
      <c r="N24">
        <f t="shared" si="0"/>
        <v>152</v>
      </c>
      <c r="O24" s="112">
        <f t="shared" si="1"/>
        <v>0</v>
      </c>
      <c r="P24">
        <v>43</v>
      </c>
      <c r="Q24">
        <v>24.34</v>
      </c>
      <c r="R24">
        <v>9.18</v>
      </c>
      <c r="S24">
        <v>45.48</v>
      </c>
      <c r="T24">
        <v>30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270</v>
      </c>
      <c r="G25">
        <f t="shared" si="5"/>
        <v>152</v>
      </c>
      <c r="H25" s="112"/>
      <c r="I25">
        <f>BRPL_EOD!AE25+BRPL_EOD!AF25</f>
        <v>43</v>
      </c>
      <c r="J25">
        <f>BYPL_EOD!AE25+BYPL_EOD!AF25</f>
        <v>24.34</v>
      </c>
      <c r="K25">
        <f>MES_EOD!AE25+MES_EOD!AF25</f>
        <v>9.18</v>
      </c>
      <c r="L25">
        <f>NDMC_EOD!AE25+NDMC_EOD!AF25</f>
        <v>45.48</v>
      </c>
      <c r="M25">
        <f>TPDDL_EOD!AE25+TPDDL_EOD!AF25</f>
        <v>30</v>
      </c>
      <c r="N25">
        <f t="shared" si="0"/>
        <v>152</v>
      </c>
      <c r="O25" s="112">
        <f t="shared" si="1"/>
        <v>0</v>
      </c>
      <c r="P25">
        <v>43</v>
      </c>
      <c r="Q25">
        <v>24.34</v>
      </c>
      <c r="R25">
        <v>9.18</v>
      </c>
      <c r="S25">
        <v>45.48</v>
      </c>
      <c r="T25">
        <v>30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270</v>
      </c>
      <c r="G26">
        <f t="shared" si="5"/>
        <v>152</v>
      </c>
      <c r="H26" s="112"/>
      <c r="I26">
        <f>BRPL_EOD!AE26+BRPL_EOD!AF26</f>
        <v>43</v>
      </c>
      <c r="J26">
        <f>BYPL_EOD!AE26+BYPL_EOD!AF26</f>
        <v>24.34</v>
      </c>
      <c r="K26">
        <f>MES_EOD!AE26+MES_EOD!AF26</f>
        <v>9.18</v>
      </c>
      <c r="L26">
        <f>NDMC_EOD!AE26+NDMC_EOD!AF26</f>
        <v>45.48</v>
      </c>
      <c r="M26">
        <f>TPDDL_EOD!AE26+TPDDL_EOD!AF26</f>
        <v>30</v>
      </c>
      <c r="N26">
        <f t="shared" si="0"/>
        <v>152</v>
      </c>
      <c r="O26" s="112">
        <f t="shared" si="1"/>
        <v>0</v>
      </c>
      <c r="P26">
        <v>43</v>
      </c>
      <c r="Q26">
        <v>24.34</v>
      </c>
      <c r="R26">
        <v>9.18</v>
      </c>
      <c r="S26">
        <v>45.48</v>
      </c>
      <c r="T26">
        <v>30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270</v>
      </c>
      <c r="G27">
        <f t="shared" si="5"/>
        <v>152</v>
      </c>
      <c r="H27" s="112"/>
      <c r="I27">
        <f>BRPL_EOD!AE27+BRPL_EOD!AF27</f>
        <v>43</v>
      </c>
      <c r="J27">
        <f>BYPL_EOD!AE27+BYPL_EOD!AF27</f>
        <v>24.34</v>
      </c>
      <c r="K27">
        <f>MES_EOD!AE27+MES_EOD!AF27</f>
        <v>9.18</v>
      </c>
      <c r="L27">
        <f>NDMC_EOD!AE27+NDMC_EOD!AF27</f>
        <v>45.48</v>
      </c>
      <c r="M27">
        <f>TPDDL_EOD!AE27+TPDDL_EOD!AF27</f>
        <v>30</v>
      </c>
      <c r="N27">
        <f t="shared" si="0"/>
        <v>152</v>
      </c>
      <c r="O27" s="112">
        <f t="shared" si="1"/>
        <v>0</v>
      </c>
      <c r="P27">
        <v>43</v>
      </c>
      <c r="Q27">
        <v>24.34</v>
      </c>
      <c r="R27">
        <v>9.18</v>
      </c>
      <c r="S27">
        <v>45.48</v>
      </c>
      <c r="T27">
        <v>30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270</v>
      </c>
      <c r="G28">
        <f t="shared" si="5"/>
        <v>152</v>
      </c>
      <c r="H28" s="112"/>
      <c r="I28">
        <f>BRPL_EOD!AE28+BRPL_EOD!AF28</f>
        <v>43</v>
      </c>
      <c r="J28">
        <f>BYPL_EOD!AE28+BYPL_EOD!AF28</f>
        <v>24.34</v>
      </c>
      <c r="K28">
        <f>MES_EOD!AE28+MES_EOD!AF28</f>
        <v>9.18</v>
      </c>
      <c r="L28">
        <f>NDMC_EOD!AE28+NDMC_EOD!AF28</f>
        <v>45.48</v>
      </c>
      <c r="M28">
        <f>TPDDL_EOD!AE28+TPDDL_EOD!AF28</f>
        <v>30</v>
      </c>
      <c r="N28">
        <f t="shared" si="0"/>
        <v>152</v>
      </c>
      <c r="O28" s="112">
        <f t="shared" si="1"/>
        <v>0</v>
      </c>
      <c r="P28">
        <v>43</v>
      </c>
      <c r="Q28">
        <v>24.34</v>
      </c>
      <c r="R28">
        <v>9.18</v>
      </c>
      <c r="S28">
        <v>45.48</v>
      </c>
      <c r="T28">
        <v>30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270</v>
      </c>
      <c r="G29">
        <f t="shared" si="5"/>
        <v>152</v>
      </c>
      <c r="H29" s="112"/>
      <c r="I29">
        <f>BRPL_EOD!AE29+BRPL_EOD!AF29</f>
        <v>43</v>
      </c>
      <c r="J29">
        <f>BYPL_EOD!AE29+BYPL_EOD!AF29</f>
        <v>24.34</v>
      </c>
      <c r="K29">
        <f>MES_EOD!AE29+MES_EOD!AF29</f>
        <v>9.18</v>
      </c>
      <c r="L29">
        <f>NDMC_EOD!AE29+NDMC_EOD!AF29</f>
        <v>45.48</v>
      </c>
      <c r="M29">
        <f>TPDDL_EOD!AE29+TPDDL_EOD!AF29</f>
        <v>30</v>
      </c>
      <c r="N29">
        <f t="shared" si="0"/>
        <v>152</v>
      </c>
      <c r="O29" s="112">
        <f t="shared" si="1"/>
        <v>0</v>
      </c>
      <c r="P29">
        <v>43</v>
      </c>
      <c r="Q29">
        <v>24.34</v>
      </c>
      <c r="R29">
        <v>9.18</v>
      </c>
      <c r="S29">
        <v>45.48</v>
      </c>
      <c r="T29">
        <v>30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270</v>
      </c>
      <c r="G30">
        <f t="shared" si="5"/>
        <v>152</v>
      </c>
      <c r="H30" s="112"/>
      <c r="I30">
        <f>BRPL_EOD!AE30+BRPL_EOD!AF30</f>
        <v>43</v>
      </c>
      <c r="J30">
        <f>BYPL_EOD!AE30+BYPL_EOD!AF30</f>
        <v>24.34</v>
      </c>
      <c r="K30">
        <f>MES_EOD!AE30+MES_EOD!AF30</f>
        <v>9.18</v>
      </c>
      <c r="L30">
        <f>NDMC_EOD!AE30+NDMC_EOD!AF30</f>
        <v>45.48</v>
      </c>
      <c r="M30">
        <f>TPDDL_EOD!AE30+TPDDL_EOD!AF30</f>
        <v>30</v>
      </c>
      <c r="N30">
        <f t="shared" si="0"/>
        <v>152</v>
      </c>
      <c r="O30" s="112">
        <f t="shared" si="1"/>
        <v>0</v>
      </c>
      <c r="P30">
        <v>43</v>
      </c>
      <c r="Q30">
        <v>24.34</v>
      </c>
      <c r="R30">
        <v>9.18</v>
      </c>
      <c r="S30">
        <v>45.48</v>
      </c>
      <c r="T30">
        <v>30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270</v>
      </c>
      <c r="G31">
        <f t="shared" si="5"/>
        <v>150</v>
      </c>
      <c r="H31" s="112"/>
      <c r="I31">
        <f>BRPL_EOD!AE31+BRPL_EOD!AF31</f>
        <v>43</v>
      </c>
      <c r="J31">
        <f>BYPL_EOD!AE31+BYPL_EOD!AF31</f>
        <v>24</v>
      </c>
      <c r="K31">
        <f>MES_EOD!AE31+MES_EOD!AF31</f>
        <v>9</v>
      </c>
      <c r="L31">
        <f>NDMC_EOD!AE31+NDMC_EOD!AF31</f>
        <v>44</v>
      </c>
      <c r="M31">
        <f>TPDDL_EOD!AE31+TPDDL_EOD!AF31</f>
        <v>30</v>
      </c>
      <c r="N31">
        <f t="shared" si="0"/>
        <v>150</v>
      </c>
      <c r="O31" s="112">
        <f t="shared" si="1"/>
        <v>0</v>
      </c>
      <c r="P31">
        <v>43</v>
      </c>
      <c r="Q31">
        <v>24</v>
      </c>
      <c r="R31">
        <v>9</v>
      </c>
      <c r="S31">
        <v>44</v>
      </c>
      <c r="T31">
        <v>30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270</v>
      </c>
      <c r="G32">
        <f t="shared" si="5"/>
        <v>150</v>
      </c>
      <c r="H32" s="112"/>
      <c r="I32">
        <f>BRPL_EOD!AE32+BRPL_EOD!AF32</f>
        <v>43</v>
      </c>
      <c r="J32">
        <f>BYPL_EOD!AE32+BYPL_EOD!AF32</f>
        <v>24</v>
      </c>
      <c r="K32">
        <f>MES_EOD!AE32+MES_EOD!AF32</f>
        <v>9</v>
      </c>
      <c r="L32">
        <f>NDMC_EOD!AE32+NDMC_EOD!AF32</f>
        <v>44</v>
      </c>
      <c r="M32">
        <f>TPDDL_EOD!AE32+TPDDL_EOD!AF32</f>
        <v>30</v>
      </c>
      <c r="N32">
        <f t="shared" si="0"/>
        <v>150</v>
      </c>
      <c r="O32" s="112">
        <f t="shared" si="1"/>
        <v>0</v>
      </c>
      <c r="P32">
        <v>43</v>
      </c>
      <c r="Q32">
        <v>24</v>
      </c>
      <c r="R32">
        <v>9</v>
      </c>
      <c r="S32">
        <v>44</v>
      </c>
      <c r="T32">
        <v>30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270</v>
      </c>
      <c r="G33">
        <f t="shared" si="5"/>
        <v>150</v>
      </c>
      <c r="H33" s="112"/>
      <c r="I33">
        <f>BRPL_EOD!AE33+BRPL_EOD!AF33</f>
        <v>43</v>
      </c>
      <c r="J33">
        <f>BYPL_EOD!AE33+BYPL_EOD!AF33</f>
        <v>24</v>
      </c>
      <c r="K33">
        <f>MES_EOD!AE33+MES_EOD!AF33</f>
        <v>9</v>
      </c>
      <c r="L33">
        <f>NDMC_EOD!AE33+NDMC_EOD!AF33</f>
        <v>44</v>
      </c>
      <c r="M33">
        <f>TPDDL_EOD!AE33+TPDDL_EOD!AF33</f>
        <v>30</v>
      </c>
      <c r="N33">
        <f t="shared" si="0"/>
        <v>150</v>
      </c>
      <c r="O33" s="112">
        <f t="shared" si="1"/>
        <v>0</v>
      </c>
      <c r="P33">
        <v>43</v>
      </c>
      <c r="Q33">
        <v>24</v>
      </c>
      <c r="R33">
        <v>9</v>
      </c>
      <c r="S33">
        <v>44</v>
      </c>
      <c r="T33">
        <v>30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270</v>
      </c>
      <c r="G34">
        <f t="shared" si="5"/>
        <v>150</v>
      </c>
      <c r="H34" s="112"/>
      <c r="I34">
        <f>BRPL_EOD!AE34+BRPL_EOD!AF34</f>
        <v>43</v>
      </c>
      <c r="J34">
        <f>BYPL_EOD!AE34+BYPL_EOD!AF34</f>
        <v>24</v>
      </c>
      <c r="K34">
        <f>MES_EOD!AE34+MES_EOD!AF34</f>
        <v>9</v>
      </c>
      <c r="L34">
        <f>NDMC_EOD!AE34+NDMC_EOD!AF34</f>
        <v>44</v>
      </c>
      <c r="M34">
        <f>TPDDL_EOD!AE34+TPDDL_EOD!AF34</f>
        <v>30</v>
      </c>
      <c r="N34">
        <f t="shared" si="0"/>
        <v>150</v>
      </c>
      <c r="O34" s="112">
        <f t="shared" si="1"/>
        <v>0</v>
      </c>
      <c r="P34">
        <v>43</v>
      </c>
      <c r="Q34">
        <v>24</v>
      </c>
      <c r="R34">
        <v>9</v>
      </c>
      <c r="S34">
        <v>44</v>
      </c>
      <c r="T34">
        <v>30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148</v>
      </c>
      <c r="E35">
        <f>PPCL!N35</f>
        <v>0</v>
      </c>
      <c r="F35">
        <f t="shared" si="4"/>
        <v>270</v>
      </c>
      <c r="G35">
        <f t="shared" si="5"/>
        <v>148</v>
      </c>
      <c r="H35" s="112"/>
      <c r="I35">
        <f>BRPL_EOD!AE35+BRPL_EOD!AF35</f>
        <v>43</v>
      </c>
      <c r="J35">
        <f>BYPL_EOD!AE35+BYPL_EOD!AF35</f>
        <v>24</v>
      </c>
      <c r="K35">
        <f>MES_EOD!AE35+MES_EOD!AF35</f>
        <v>9</v>
      </c>
      <c r="L35">
        <f>NDMC_EOD!AE35+NDMC_EOD!AF35</f>
        <v>42</v>
      </c>
      <c r="M35">
        <f>TPDDL_EOD!AE35+TPDDL_EOD!AF35</f>
        <v>30</v>
      </c>
      <c r="N35">
        <f t="shared" si="0"/>
        <v>148</v>
      </c>
      <c r="O35" s="112">
        <f t="shared" si="1"/>
        <v>0</v>
      </c>
      <c r="P35">
        <v>43</v>
      </c>
      <c r="Q35">
        <v>24</v>
      </c>
      <c r="R35">
        <v>9</v>
      </c>
      <c r="S35">
        <v>42</v>
      </c>
      <c r="T35">
        <v>30</v>
      </c>
      <c r="U35" s="114">
        <f t="shared" si="2"/>
        <v>148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148</v>
      </c>
      <c r="E36">
        <f>PPCL!N36</f>
        <v>0</v>
      </c>
      <c r="F36">
        <f t="shared" si="4"/>
        <v>270</v>
      </c>
      <c r="G36">
        <f t="shared" si="5"/>
        <v>148</v>
      </c>
      <c r="H36" s="112"/>
      <c r="I36">
        <f>BRPL_EOD!AE36+BRPL_EOD!AF36</f>
        <v>43</v>
      </c>
      <c r="J36">
        <f>BYPL_EOD!AE36+BYPL_EOD!AF36</f>
        <v>24</v>
      </c>
      <c r="K36">
        <f>MES_EOD!AE36+MES_EOD!AF36</f>
        <v>9</v>
      </c>
      <c r="L36">
        <f>NDMC_EOD!AE36+NDMC_EOD!AF36</f>
        <v>42</v>
      </c>
      <c r="M36">
        <f>TPDDL_EOD!AE36+TPDDL_EOD!AF36</f>
        <v>30</v>
      </c>
      <c r="N36">
        <f t="shared" si="0"/>
        <v>148</v>
      </c>
      <c r="O36" s="112">
        <f t="shared" si="1"/>
        <v>0</v>
      </c>
      <c r="P36">
        <v>43</v>
      </c>
      <c r="Q36">
        <v>24</v>
      </c>
      <c r="R36">
        <v>9</v>
      </c>
      <c r="S36">
        <v>42</v>
      </c>
      <c r="T36">
        <v>30</v>
      </c>
      <c r="U36" s="114">
        <f t="shared" si="2"/>
        <v>148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148</v>
      </c>
      <c r="E37">
        <f>PPCL!N37</f>
        <v>0</v>
      </c>
      <c r="F37">
        <f t="shared" si="4"/>
        <v>270</v>
      </c>
      <c r="G37">
        <f t="shared" si="5"/>
        <v>148</v>
      </c>
      <c r="H37" s="112"/>
      <c r="I37">
        <f>BRPL_EOD!AE37+BRPL_EOD!AF37</f>
        <v>43</v>
      </c>
      <c r="J37">
        <f>BYPL_EOD!AE37+BYPL_EOD!AF37</f>
        <v>24</v>
      </c>
      <c r="K37">
        <f>MES_EOD!AE37+MES_EOD!AF37</f>
        <v>9</v>
      </c>
      <c r="L37">
        <f>NDMC_EOD!AE37+NDMC_EOD!AF37</f>
        <v>42</v>
      </c>
      <c r="M37">
        <f>TPDDL_EOD!AE37+TPDDL_EOD!AF37</f>
        <v>30</v>
      </c>
      <c r="N37">
        <f t="shared" si="0"/>
        <v>148</v>
      </c>
      <c r="O37" s="112">
        <f t="shared" si="1"/>
        <v>0</v>
      </c>
      <c r="P37">
        <v>43</v>
      </c>
      <c r="Q37">
        <v>24</v>
      </c>
      <c r="R37">
        <v>9</v>
      </c>
      <c r="S37">
        <v>42</v>
      </c>
      <c r="T37">
        <v>30</v>
      </c>
      <c r="U37" s="114">
        <f t="shared" si="2"/>
        <v>148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148</v>
      </c>
      <c r="E38">
        <f>PPCL!N38</f>
        <v>0</v>
      </c>
      <c r="F38">
        <f t="shared" si="4"/>
        <v>270</v>
      </c>
      <c r="G38">
        <f t="shared" si="5"/>
        <v>148</v>
      </c>
      <c r="H38" s="112"/>
      <c r="I38">
        <f>BRPL_EOD!AE38+BRPL_EOD!AF38</f>
        <v>43</v>
      </c>
      <c r="J38">
        <f>BYPL_EOD!AE38+BYPL_EOD!AF38</f>
        <v>24</v>
      </c>
      <c r="K38">
        <f>MES_EOD!AE38+MES_EOD!AF38</f>
        <v>9</v>
      </c>
      <c r="L38">
        <f>NDMC_EOD!AE38+NDMC_EOD!AF38</f>
        <v>42</v>
      </c>
      <c r="M38">
        <f>TPDDL_EOD!AE38+TPDDL_EOD!AF38</f>
        <v>30</v>
      </c>
      <c r="N38">
        <f t="shared" si="0"/>
        <v>148</v>
      </c>
      <c r="O38" s="112">
        <f t="shared" si="1"/>
        <v>0</v>
      </c>
      <c r="P38">
        <v>43</v>
      </c>
      <c r="Q38">
        <v>24</v>
      </c>
      <c r="R38">
        <v>9</v>
      </c>
      <c r="S38">
        <v>42</v>
      </c>
      <c r="T38">
        <v>30</v>
      </c>
      <c r="U38" s="114">
        <f t="shared" si="2"/>
        <v>148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270</v>
      </c>
      <c r="G39">
        <f t="shared" si="5"/>
        <v>148</v>
      </c>
      <c r="H39" s="112"/>
      <c r="I39">
        <f>BRPL_EOD!AE39+BRPL_EOD!AF39</f>
        <v>43</v>
      </c>
      <c r="J39">
        <f>BYPL_EOD!AE39+BYPL_EOD!AF39</f>
        <v>24</v>
      </c>
      <c r="K39">
        <f>MES_EOD!AE39+MES_EOD!AF39</f>
        <v>9</v>
      </c>
      <c r="L39">
        <f>NDMC_EOD!AE39+NDMC_EOD!AF39</f>
        <v>42</v>
      </c>
      <c r="M39">
        <f>TPDDL_EOD!AE39+TPDDL_EOD!AF39</f>
        <v>30</v>
      </c>
      <c r="N39">
        <f t="shared" si="0"/>
        <v>148</v>
      </c>
      <c r="O39" s="112">
        <f t="shared" si="1"/>
        <v>0</v>
      </c>
      <c r="P39">
        <v>43</v>
      </c>
      <c r="Q39">
        <v>24</v>
      </c>
      <c r="R39">
        <v>9</v>
      </c>
      <c r="S39">
        <v>42</v>
      </c>
      <c r="T39">
        <v>30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270</v>
      </c>
      <c r="G40">
        <f t="shared" si="5"/>
        <v>148</v>
      </c>
      <c r="H40" s="112"/>
      <c r="I40">
        <f>BRPL_EOD!AE40+BRPL_EOD!AF40</f>
        <v>43</v>
      </c>
      <c r="J40">
        <f>BYPL_EOD!AE40+BYPL_EOD!AF40</f>
        <v>24</v>
      </c>
      <c r="K40">
        <f>MES_EOD!AE40+MES_EOD!AF40</f>
        <v>9</v>
      </c>
      <c r="L40">
        <f>NDMC_EOD!AE40+NDMC_EOD!AF40</f>
        <v>42</v>
      </c>
      <c r="M40">
        <f>TPDDL_EOD!AE40+TPDDL_EOD!AF40</f>
        <v>30</v>
      </c>
      <c r="N40">
        <f t="shared" si="0"/>
        <v>148</v>
      </c>
      <c r="O40" s="112">
        <f t="shared" si="1"/>
        <v>0</v>
      </c>
      <c r="P40">
        <v>43</v>
      </c>
      <c r="Q40">
        <v>24</v>
      </c>
      <c r="R40">
        <v>9</v>
      </c>
      <c r="S40">
        <v>42</v>
      </c>
      <c r="T40">
        <v>30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270</v>
      </c>
      <c r="G41">
        <f t="shared" si="5"/>
        <v>148</v>
      </c>
      <c r="H41" s="112"/>
      <c r="I41">
        <f>BRPL_EOD!AE41+BRPL_EOD!AF41</f>
        <v>43</v>
      </c>
      <c r="J41">
        <f>BYPL_EOD!AE41+BYPL_EOD!AF41</f>
        <v>24</v>
      </c>
      <c r="K41">
        <f>MES_EOD!AE41+MES_EOD!AF41</f>
        <v>9</v>
      </c>
      <c r="L41">
        <f>NDMC_EOD!AE41+NDMC_EOD!AF41</f>
        <v>42</v>
      </c>
      <c r="M41">
        <f>TPDDL_EOD!AE41+TPDDL_EOD!AF41</f>
        <v>30</v>
      </c>
      <c r="N41">
        <f t="shared" si="0"/>
        <v>148</v>
      </c>
      <c r="O41" s="112">
        <f t="shared" si="1"/>
        <v>0</v>
      </c>
      <c r="P41">
        <v>43</v>
      </c>
      <c r="Q41">
        <v>24</v>
      </c>
      <c r="R41">
        <v>9</v>
      </c>
      <c r="S41">
        <v>42</v>
      </c>
      <c r="T41">
        <v>30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270</v>
      </c>
      <c r="G42">
        <f t="shared" si="5"/>
        <v>148</v>
      </c>
      <c r="H42" s="112"/>
      <c r="I42">
        <f>BRPL_EOD!AE42+BRPL_EOD!AF42</f>
        <v>43</v>
      </c>
      <c r="J42">
        <f>BYPL_EOD!AE42+BYPL_EOD!AF42</f>
        <v>24</v>
      </c>
      <c r="K42">
        <f>MES_EOD!AE42+MES_EOD!AF42</f>
        <v>9</v>
      </c>
      <c r="L42">
        <f>NDMC_EOD!AE42+NDMC_EOD!AF42</f>
        <v>42</v>
      </c>
      <c r="M42">
        <f>TPDDL_EOD!AE42+TPDDL_EOD!AF42</f>
        <v>30</v>
      </c>
      <c r="N42">
        <f t="shared" si="0"/>
        <v>148</v>
      </c>
      <c r="O42" s="112">
        <f t="shared" si="1"/>
        <v>0</v>
      </c>
      <c r="P42">
        <v>43</v>
      </c>
      <c r="Q42">
        <v>24</v>
      </c>
      <c r="R42">
        <v>9</v>
      </c>
      <c r="S42">
        <v>42</v>
      </c>
      <c r="T42">
        <v>30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270</v>
      </c>
      <c r="G43">
        <f t="shared" si="5"/>
        <v>148</v>
      </c>
      <c r="H43" s="112"/>
      <c r="I43">
        <f>BRPL_EOD!AE43+BRPL_EOD!AF43</f>
        <v>43</v>
      </c>
      <c r="J43">
        <f>BYPL_EOD!AE43+BYPL_EOD!AF43</f>
        <v>24</v>
      </c>
      <c r="K43">
        <f>MES_EOD!AE43+MES_EOD!AF43</f>
        <v>9</v>
      </c>
      <c r="L43">
        <f>NDMC_EOD!AE43+NDMC_EOD!AF43</f>
        <v>42</v>
      </c>
      <c r="M43">
        <f>TPDDL_EOD!AE43+TPDDL_EOD!AF43</f>
        <v>30</v>
      </c>
      <c r="N43">
        <f t="shared" si="0"/>
        <v>148</v>
      </c>
      <c r="O43" s="112">
        <f t="shared" si="1"/>
        <v>0</v>
      </c>
      <c r="P43">
        <v>43</v>
      </c>
      <c r="Q43">
        <v>24</v>
      </c>
      <c r="R43">
        <v>9</v>
      </c>
      <c r="S43">
        <v>42</v>
      </c>
      <c r="T43">
        <v>30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270</v>
      </c>
      <c r="G44">
        <f t="shared" si="5"/>
        <v>148</v>
      </c>
      <c r="H44" s="112"/>
      <c r="I44">
        <f>BRPL_EOD!AE44+BRPL_EOD!AF44</f>
        <v>43</v>
      </c>
      <c r="J44">
        <f>BYPL_EOD!AE44+BYPL_EOD!AF44</f>
        <v>24</v>
      </c>
      <c r="K44">
        <f>MES_EOD!AE44+MES_EOD!AF44</f>
        <v>9</v>
      </c>
      <c r="L44">
        <f>NDMC_EOD!AE44+NDMC_EOD!AF44</f>
        <v>42</v>
      </c>
      <c r="M44">
        <f>TPDDL_EOD!AE44+TPDDL_EOD!AF44</f>
        <v>30</v>
      </c>
      <c r="N44">
        <f t="shared" si="0"/>
        <v>148</v>
      </c>
      <c r="O44" s="112">
        <f t="shared" si="1"/>
        <v>0</v>
      </c>
      <c r="P44">
        <v>43</v>
      </c>
      <c r="Q44">
        <v>24</v>
      </c>
      <c r="R44">
        <v>9</v>
      </c>
      <c r="S44">
        <v>42</v>
      </c>
      <c r="T44">
        <v>30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270</v>
      </c>
      <c r="G45">
        <f t="shared" si="5"/>
        <v>148</v>
      </c>
      <c r="H45" s="112"/>
      <c r="I45">
        <f>BRPL_EOD!AE45+BRPL_EOD!AF45</f>
        <v>43</v>
      </c>
      <c r="J45">
        <f>BYPL_EOD!AE45+BYPL_EOD!AF45</f>
        <v>24</v>
      </c>
      <c r="K45">
        <f>MES_EOD!AE45+MES_EOD!AF45</f>
        <v>9</v>
      </c>
      <c r="L45">
        <f>NDMC_EOD!AE45+NDMC_EOD!AF45</f>
        <v>42</v>
      </c>
      <c r="M45">
        <f>TPDDL_EOD!AE45+TPDDL_EOD!AF45</f>
        <v>30</v>
      </c>
      <c r="N45">
        <f t="shared" si="0"/>
        <v>148</v>
      </c>
      <c r="O45" s="112">
        <f t="shared" si="1"/>
        <v>0</v>
      </c>
      <c r="P45">
        <v>43</v>
      </c>
      <c r="Q45">
        <v>24</v>
      </c>
      <c r="R45">
        <v>9</v>
      </c>
      <c r="S45">
        <v>42</v>
      </c>
      <c r="T45">
        <v>30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270</v>
      </c>
      <c r="G46">
        <f t="shared" si="5"/>
        <v>148</v>
      </c>
      <c r="H46" s="112"/>
      <c r="I46">
        <f>BRPL_EOD!AE46+BRPL_EOD!AF46</f>
        <v>43</v>
      </c>
      <c r="J46">
        <f>BYPL_EOD!AE46+BYPL_EOD!AF46</f>
        <v>24</v>
      </c>
      <c r="K46">
        <f>MES_EOD!AE46+MES_EOD!AF46</f>
        <v>9</v>
      </c>
      <c r="L46">
        <f>NDMC_EOD!AE46+NDMC_EOD!AF46</f>
        <v>42</v>
      </c>
      <c r="M46">
        <f>TPDDL_EOD!AE46+TPDDL_EOD!AF46</f>
        <v>30</v>
      </c>
      <c r="N46">
        <f t="shared" si="0"/>
        <v>148</v>
      </c>
      <c r="O46" s="112">
        <f t="shared" si="1"/>
        <v>0</v>
      </c>
      <c r="P46">
        <v>43</v>
      </c>
      <c r="Q46">
        <v>24</v>
      </c>
      <c r="R46">
        <v>9</v>
      </c>
      <c r="S46">
        <v>42</v>
      </c>
      <c r="T46">
        <v>30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270</v>
      </c>
      <c r="G47">
        <f t="shared" si="5"/>
        <v>148</v>
      </c>
      <c r="H47" s="112"/>
      <c r="I47">
        <f>BRPL_EOD!AE47+BRPL_EOD!AF47</f>
        <v>43</v>
      </c>
      <c r="J47">
        <f>BYPL_EOD!AE47+BYPL_EOD!AF47</f>
        <v>24</v>
      </c>
      <c r="K47">
        <f>MES_EOD!AE47+MES_EOD!AF47</f>
        <v>9</v>
      </c>
      <c r="L47">
        <f>NDMC_EOD!AE47+NDMC_EOD!AF47</f>
        <v>42</v>
      </c>
      <c r="M47">
        <f>TPDDL_EOD!AE47+TPDDL_EOD!AF47</f>
        <v>30</v>
      </c>
      <c r="N47">
        <f t="shared" si="0"/>
        <v>148</v>
      </c>
      <c r="O47" s="112">
        <f t="shared" si="1"/>
        <v>0</v>
      </c>
      <c r="P47">
        <v>43</v>
      </c>
      <c r="Q47">
        <v>24</v>
      </c>
      <c r="R47">
        <v>9</v>
      </c>
      <c r="S47">
        <v>42</v>
      </c>
      <c r="T47">
        <v>30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270</v>
      </c>
      <c r="G48">
        <f t="shared" si="5"/>
        <v>148</v>
      </c>
      <c r="H48" s="112"/>
      <c r="I48">
        <f>BRPL_EOD!AE48+BRPL_EOD!AF48</f>
        <v>43</v>
      </c>
      <c r="J48">
        <f>BYPL_EOD!AE48+BYPL_EOD!AF48</f>
        <v>24</v>
      </c>
      <c r="K48">
        <f>MES_EOD!AE48+MES_EOD!AF48</f>
        <v>9</v>
      </c>
      <c r="L48">
        <f>NDMC_EOD!AE48+NDMC_EOD!AF48</f>
        <v>42</v>
      </c>
      <c r="M48">
        <f>TPDDL_EOD!AE48+TPDDL_EOD!AF48</f>
        <v>30</v>
      </c>
      <c r="N48">
        <f t="shared" si="0"/>
        <v>148</v>
      </c>
      <c r="O48" s="112">
        <f t="shared" si="1"/>
        <v>0</v>
      </c>
      <c r="P48">
        <v>43</v>
      </c>
      <c r="Q48">
        <v>24</v>
      </c>
      <c r="R48">
        <v>9</v>
      </c>
      <c r="S48">
        <v>42</v>
      </c>
      <c r="T48">
        <v>30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270</v>
      </c>
      <c r="G49">
        <f t="shared" si="5"/>
        <v>148</v>
      </c>
      <c r="H49" s="112"/>
      <c r="I49">
        <f>BRPL_EOD!AE49+BRPL_EOD!AF49</f>
        <v>43</v>
      </c>
      <c r="J49">
        <f>BYPL_EOD!AE49+BYPL_EOD!AF49</f>
        <v>24</v>
      </c>
      <c r="K49">
        <f>MES_EOD!AE49+MES_EOD!AF49</f>
        <v>9</v>
      </c>
      <c r="L49">
        <f>NDMC_EOD!AE49+NDMC_EOD!AF49</f>
        <v>42</v>
      </c>
      <c r="M49">
        <f>TPDDL_EOD!AE49+TPDDL_EOD!AF49</f>
        <v>30</v>
      </c>
      <c r="N49">
        <f t="shared" si="0"/>
        <v>148</v>
      </c>
      <c r="O49" s="112">
        <f t="shared" si="1"/>
        <v>0</v>
      </c>
      <c r="P49">
        <v>43</v>
      </c>
      <c r="Q49">
        <v>24</v>
      </c>
      <c r="R49">
        <v>9</v>
      </c>
      <c r="S49">
        <v>42</v>
      </c>
      <c r="T49">
        <v>30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270</v>
      </c>
      <c r="G50">
        <f t="shared" si="5"/>
        <v>148</v>
      </c>
      <c r="H50" s="112"/>
      <c r="I50">
        <f>BRPL_EOD!AE50+BRPL_EOD!AF50</f>
        <v>43</v>
      </c>
      <c r="J50">
        <f>BYPL_EOD!AE50+BYPL_EOD!AF50</f>
        <v>24</v>
      </c>
      <c r="K50">
        <f>MES_EOD!AE50+MES_EOD!AF50</f>
        <v>9</v>
      </c>
      <c r="L50">
        <f>NDMC_EOD!AE50+NDMC_EOD!AF50</f>
        <v>42</v>
      </c>
      <c r="M50">
        <f>TPDDL_EOD!AE50+TPDDL_EOD!AF50</f>
        <v>30</v>
      </c>
      <c r="N50">
        <f t="shared" si="0"/>
        <v>148</v>
      </c>
      <c r="O50" s="112">
        <f t="shared" si="1"/>
        <v>0</v>
      </c>
      <c r="P50">
        <v>43</v>
      </c>
      <c r="Q50">
        <v>24</v>
      </c>
      <c r="R50">
        <v>9</v>
      </c>
      <c r="S50">
        <v>42</v>
      </c>
      <c r="T50">
        <v>30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270</v>
      </c>
      <c r="G51">
        <f t="shared" si="5"/>
        <v>148</v>
      </c>
      <c r="H51" s="112"/>
      <c r="I51">
        <f>BRPL_EOD!AE51+BRPL_EOD!AF51</f>
        <v>43</v>
      </c>
      <c r="J51">
        <f>BYPL_EOD!AE51+BYPL_EOD!AF51</f>
        <v>24</v>
      </c>
      <c r="K51">
        <f>MES_EOD!AE51+MES_EOD!AF51</f>
        <v>9</v>
      </c>
      <c r="L51">
        <f>NDMC_EOD!AE51+NDMC_EOD!AF51</f>
        <v>42</v>
      </c>
      <c r="M51">
        <f>TPDDL_EOD!AE51+TPDDL_EOD!AF51</f>
        <v>30</v>
      </c>
      <c r="N51">
        <f t="shared" si="0"/>
        <v>148</v>
      </c>
      <c r="O51" s="112">
        <f t="shared" si="1"/>
        <v>0</v>
      </c>
      <c r="P51">
        <v>43</v>
      </c>
      <c r="Q51">
        <v>24</v>
      </c>
      <c r="R51">
        <v>9</v>
      </c>
      <c r="S51">
        <v>42</v>
      </c>
      <c r="T51">
        <v>30</v>
      </c>
      <c r="U51" s="114">
        <f t="shared" si="2"/>
        <v>148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270</v>
      </c>
      <c r="G52">
        <f t="shared" si="5"/>
        <v>148</v>
      </c>
      <c r="H52" s="112"/>
      <c r="I52">
        <f>BRPL_EOD!AE52+BRPL_EOD!AF52</f>
        <v>43</v>
      </c>
      <c r="J52">
        <f>BYPL_EOD!AE52+BYPL_EOD!AF52</f>
        <v>24</v>
      </c>
      <c r="K52">
        <f>MES_EOD!AE52+MES_EOD!AF52</f>
        <v>9</v>
      </c>
      <c r="L52">
        <f>NDMC_EOD!AE52+NDMC_EOD!AF52</f>
        <v>42</v>
      </c>
      <c r="M52">
        <f>TPDDL_EOD!AE52+TPDDL_EOD!AF52</f>
        <v>30</v>
      </c>
      <c r="N52">
        <f t="shared" si="0"/>
        <v>148</v>
      </c>
      <c r="O52" s="112">
        <f t="shared" si="1"/>
        <v>0</v>
      </c>
      <c r="P52">
        <v>43</v>
      </c>
      <c r="Q52">
        <v>24</v>
      </c>
      <c r="R52">
        <v>9</v>
      </c>
      <c r="S52">
        <v>42</v>
      </c>
      <c r="T52">
        <v>30</v>
      </c>
      <c r="U52" s="114">
        <f t="shared" si="2"/>
        <v>148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270</v>
      </c>
      <c r="G53">
        <f t="shared" si="5"/>
        <v>148</v>
      </c>
      <c r="H53" s="112"/>
      <c r="I53">
        <f>BRPL_EOD!AE53+BRPL_EOD!AF53</f>
        <v>43</v>
      </c>
      <c r="J53">
        <f>BYPL_EOD!AE53+BYPL_EOD!AF53</f>
        <v>24</v>
      </c>
      <c r="K53">
        <f>MES_EOD!AE53+MES_EOD!AF53</f>
        <v>9</v>
      </c>
      <c r="L53">
        <f>NDMC_EOD!AE53+NDMC_EOD!AF53</f>
        <v>42</v>
      </c>
      <c r="M53">
        <f>TPDDL_EOD!AE53+TPDDL_EOD!AF53</f>
        <v>30</v>
      </c>
      <c r="N53">
        <f t="shared" si="0"/>
        <v>148</v>
      </c>
      <c r="O53" s="112">
        <f t="shared" si="1"/>
        <v>0</v>
      </c>
      <c r="P53">
        <v>43</v>
      </c>
      <c r="Q53">
        <v>24</v>
      </c>
      <c r="R53">
        <v>9</v>
      </c>
      <c r="S53">
        <v>42</v>
      </c>
      <c r="T53">
        <v>30</v>
      </c>
      <c r="U53" s="114">
        <f t="shared" si="2"/>
        <v>148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144</v>
      </c>
      <c r="E54">
        <f>PPCL!N54</f>
        <v>0</v>
      </c>
      <c r="F54">
        <f t="shared" si="4"/>
        <v>270</v>
      </c>
      <c r="G54">
        <f t="shared" si="5"/>
        <v>144</v>
      </c>
      <c r="H54" s="112"/>
      <c r="I54">
        <f>BRPL_EOD!AE54+BRPL_EOD!AF54</f>
        <v>42.41</v>
      </c>
      <c r="J54">
        <f>BYPL_EOD!AE54+BYPL_EOD!AF54</f>
        <v>23.67</v>
      </c>
      <c r="K54">
        <f>MES_EOD!AE54+MES_EOD!AF54</f>
        <v>8.8800000000000008</v>
      </c>
      <c r="L54">
        <f>NDMC_EOD!AE54+NDMC_EOD!AF54</f>
        <v>39.450000000000003</v>
      </c>
      <c r="M54">
        <f>TPDDL_EOD!AE54+TPDDL_EOD!AF54</f>
        <v>29.59</v>
      </c>
      <c r="N54">
        <f t="shared" si="0"/>
        <v>144</v>
      </c>
      <c r="O54" s="112">
        <f t="shared" si="1"/>
        <v>0</v>
      </c>
      <c r="P54">
        <v>42.41</v>
      </c>
      <c r="Q54">
        <v>23.67</v>
      </c>
      <c r="R54">
        <v>8.8800000000000008</v>
      </c>
      <c r="S54">
        <v>39.450000000000003</v>
      </c>
      <c r="T54">
        <v>29.59</v>
      </c>
      <c r="U54" s="114">
        <f t="shared" si="2"/>
        <v>144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144</v>
      </c>
      <c r="E55">
        <f>PPCL!N55</f>
        <v>0</v>
      </c>
      <c r="F55">
        <f t="shared" si="4"/>
        <v>270</v>
      </c>
      <c r="G55">
        <f t="shared" si="5"/>
        <v>144</v>
      </c>
      <c r="H55" s="112"/>
      <c r="I55">
        <f>BRPL_EOD!AE55+BRPL_EOD!AF55</f>
        <v>42.41</v>
      </c>
      <c r="J55">
        <f>BYPL_EOD!AE55+BYPL_EOD!AF55</f>
        <v>23.67</v>
      </c>
      <c r="K55">
        <f>MES_EOD!AE55+MES_EOD!AF55</f>
        <v>8.8800000000000008</v>
      </c>
      <c r="L55">
        <f>NDMC_EOD!AE55+NDMC_EOD!AF55</f>
        <v>39.450000000000003</v>
      </c>
      <c r="M55">
        <f>TPDDL_EOD!AE55+TPDDL_EOD!AF55</f>
        <v>29.59</v>
      </c>
      <c r="N55">
        <f t="shared" si="0"/>
        <v>144</v>
      </c>
      <c r="O55" s="112">
        <f t="shared" si="1"/>
        <v>0</v>
      </c>
      <c r="P55">
        <v>42.41</v>
      </c>
      <c r="Q55">
        <v>23.67</v>
      </c>
      <c r="R55">
        <v>8.8800000000000008</v>
      </c>
      <c r="S55">
        <v>39.450000000000003</v>
      </c>
      <c r="T55">
        <v>29.59</v>
      </c>
      <c r="U55" s="114">
        <f t="shared" si="2"/>
        <v>144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144</v>
      </c>
      <c r="E56">
        <f>PPCL!N56</f>
        <v>0</v>
      </c>
      <c r="F56">
        <f t="shared" si="4"/>
        <v>270</v>
      </c>
      <c r="G56">
        <f t="shared" si="5"/>
        <v>144</v>
      </c>
      <c r="H56" s="112"/>
      <c r="I56">
        <f>BRPL_EOD!AE56+BRPL_EOD!AF56</f>
        <v>42.41</v>
      </c>
      <c r="J56">
        <f>BYPL_EOD!AE56+BYPL_EOD!AF56</f>
        <v>23.67</v>
      </c>
      <c r="K56">
        <f>MES_EOD!AE56+MES_EOD!AF56</f>
        <v>8.8800000000000008</v>
      </c>
      <c r="L56">
        <f>NDMC_EOD!AE56+NDMC_EOD!AF56</f>
        <v>39.450000000000003</v>
      </c>
      <c r="M56">
        <f>TPDDL_EOD!AE56+TPDDL_EOD!AF56</f>
        <v>29.59</v>
      </c>
      <c r="N56">
        <f t="shared" si="0"/>
        <v>144</v>
      </c>
      <c r="O56" s="112">
        <f t="shared" si="1"/>
        <v>0</v>
      </c>
      <c r="P56">
        <v>42.41</v>
      </c>
      <c r="Q56">
        <v>23.67</v>
      </c>
      <c r="R56">
        <v>8.8800000000000008</v>
      </c>
      <c r="S56">
        <v>39.450000000000003</v>
      </c>
      <c r="T56">
        <v>29.59</v>
      </c>
      <c r="U56" s="114">
        <f t="shared" si="2"/>
        <v>144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144</v>
      </c>
      <c r="E57">
        <f>PPCL!N57</f>
        <v>0</v>
      </c>
      <c r="F57">
        <f t="shared" si="4"/>
        <v>270</v>
      </c>
      <c r="G57">
        <f t="shared" si="5"/>
        <v>144</v>
      </c>
      <c r="H57" s="112"/>
      <c r="I57">
        <f>BRPL_EOD!AE57+BRPL_EOD!AF57</f>
        <v>42.41</v>
      </c>
      <c r="J57">
        <f>BYPL_EOD!AE57+BYPL_EOD!AF57</f>
        <v>23.67</v>
      </c>
      <c r="K57">
        <f>MES_EOD!AE57+MES_EOD!AF57</f>
        <v>8.8800000000000008</v>
      </c>
      <c r="L57">
        <f>NDMC_EOD!AE57+NDMC_EOD!AF57</f>
        <v>39.450000000000003</v>
      </c>
      <c r="M57">
        <f>TPDDL_EOD!AE57+TPDDL_EOD!AF57</f>
        <v>29.59</v>
      </c>
      <c r="N57">
        <f t="shared" si="0"/>
        <v>144</v>
      </c>
      <c r="O57" s="112">
        <f t="shared" si="1"/>
        <v>0</v>
      </c>
      <c r="P57">
        <v>42.41</v>
      </c>
      <c r="Q57">
        <v>23.67</v>
      </c>
      <c r="R57">
        <v>8.8800000000000008</v>
      </c>
      <c r="S57">
        <v>39.450000000000003</v>
      </c>
      <c r="T57">
        <v>29.59</v>
      </c>
      <c r="U57" s="114">
        <f t="shared" si="2"/>
        <v>144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144</v>
      </c>
      <c r="E58">
        <f>PPCL!N58</f>
        <v>0</v>
      </c>
      <c r="F58">
        <f t="shared" si="4"/>
        <v>270</v>
      </c>
      <c r="G58">
        <f t="shared" si="5"/>
        <v>144</v>
      </c>
      <c r="H58" s="112"/>
      <c r="I58">
        <f>BRPL_EOD!AE58+BRPL_EOD!AF58</f>
        <v>42.41</v>
      </c>
      <c r="J58">
        <f>BYPL_EOD!AE58+BYPL_EOD!AF58</f>
        <v>23.67</v>
      </c>
      <c r="K58">
        <f>MES_EOD!AE58+MES_EOD!AF58</f>
        <v>8.8800000000000008</v>
      </c>
      <c r="L58">
        <f>NDMC_EOD!AE58+NDMC_EOD!AF58</f>
        <v>39.450000000000003</v>
      </c>
      <c r="M58">
        <f>TPDDL_EOD!AE58+TPDDL_EOD!AF58</f>
        <v>29.59</v>
      </c>
      <c r="N58">
        <f t="shared" si="0"/>
        <v>144</v>
      </c>
      <c r="O58" s="112">
        <f t="shared" si="1"/>
        <v>0</v>
      </c>
      <c r="P58">
        <v>42.41</v>
      </c>
      <c r="Q58">
        <v>23.67</v>
      </c>
      <c r="R58">
        <v>8.8800000000000008</v>
      </c>
      <c r="S58">
        <v>39.450000000000003</v>
      </c>
      <c r="T58">
        <v>29.59</v>
      </c>
      <c r="U58" s="114">
        <f t="shared" si="2"/>
        <v>144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144</v>
      </c>
      <c r="E59">
        <f>PPCL!N59</f>
        <v>0</v>
      </c>
      <c r="F59">
        <f t="shared" si="4"/>
        <v>270</v>
      </c>
      <c r="G59">
        <f t="shared" si="5"/>
        <v>144</v>
      </c>
      <c r="H59" s="112"/>
      <c r="I59">
        <f>BRPL_EOD!AE59+BRPL_EOD!AF59</f>
        <v>42.41</v>
      </c>
      <c r="J59">
        <f>BYPL_EOD!AE59+BYPL_EOD!AF59</f>
        <v>23.67</v>
      </c>
      <c r="K59">
        <f>MES_EOD!AE59+MES_EOD!AF59</f>
        <v>8.8800000000000008</v>
      </c>
      <c r="L59">
        <f>NDMC_EOD!AE59+NDMC_EOD!AF59</f>
        <v>39.450000000000003</v>
      </c>
      <c r="M59">
        <f>TPDDL_EOD!AE59+TPDDL_EOD!AF59</f>
        <v>29.59</v>
      </c>
      <c r="N59">
        <f t="shared" si="0"/>
        <v>144</v>
      </c>
      <c r="O59" s="112">
        <f t="shared" si="1"/>
        <v>0</v>
      </c>
      <c r="P59">
        <v>42.41</v>
      </c>
      <c r="Q59">
        <v>23.67</v>
      </c>
      <c r="R59">
        <v>8.8800000000000008</v>
      </c>
      <c r="S59">
        <v>39.450000000000003</v>
      </c>
      <c r="T59">
        <v>29.59</v>
      </c>
      <c r="U59" s="114">
        <f t="shared" si="2"/>
        <v>144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144</v>
      </c>
      <c r="E60">
        <f>PPCL!N60</f>
        <v>0</v>
      </c>
      <c r="F60">
        <f t="shared" si="4"/>
        <v>270</v>
      </c>
      <c r="G60">
        <f t="shared" si="5"/>
        <v>144</v>
      </c>
      <c r="H60" s="112"/>
      <c r="I60">
        <f>BRPL_EOD!AE60+BRPL_EOD!AF60</f>
        <v>42.41</v>
      </c>
      <c r="J60">
        <f>BYPL_EOD!AE60+BYPL_EOD!AF60</f>
        <v>23.67</v>
      </c>
      <c r="K60">
        <f>MES_EOD!AE60+MES_EOD!AF60</f>
        <v>8.8800000000000008</v>
      </c>
      <c r="L60">
        <f>NDMC_EOD!AE60+NDMC_EOD!AF60</f>
        <v>39.450000000000003</v>
      </c>
      <c r="M60">
        <f>TPDDL_EOD!AE60+TPDDL_EOD!AF60</f>
        <v>29.59</v>
      </c>
      <c r="N60">
        <f t="shared" si="0"/>
        <v>144</v>
      </c>
      <c r="O60" s="112">
        <f t="shared" si="1"/>
        <v>0</v>
      </c>
      <c r="P60">
        <v>42.41</v>
      </c>
      <c r="Q60">
        <v>23.67</v>
      </c>
      <c r="R60">
        <v>8.8800000000000008</v>
      </c>
      <c r="S60">
        <v>39.450000000000003</v>
      </c>
      <c r="T60">
        <v>29.59</v>
      </c>
      <c r="U60" s="114">
        <f t="shared" si="2"/>
        <v>144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144</v>
      </c>
      <c r="E61">
        <f>PPCL!N61</f>
        <v>0</v>
      </c>
      <c r="F61">
        <f t="shared" si="4"/>
        <v>270</v>
      </c>
      <c r="G61">
        <f t="shared" si="5"/>
        <v>144</v>
      </c>
      <c r="H61" s="112"/>
      <c r="I61">
        <f>BRPL_EOD!AE61+BRPL_EOD!AF61</f>
        <v>42.41</v>
      </c>
      <c r="J61">
        <f>BYPL_EOD!AE61+BYPL_EOD!AF61</f>
        <v>23.67</v>
      </c>
      <c r="K61">
        <f>MES_EOD!AE61+MES_EOD!AF61</f>
        <v>8.8800000000000008</v>
      </c>
      <c r="L61">
        <f>NDMC_EOD!AE61+NDMC_EOD!AF61</f>
        <v>39.450000000000003</v>
      </c>
      <c r="M61">
        <f>TPDDL_EOD!AE61+TPDDL_EOD!AF61</f>
        <v>29.59</v>
      </c>
      <c r="N61">
        <f t="shared" si="0"/>
        <v>144</v>
      </c>
      <c r="O61" s="112">
        <f t="shared" si="1"/>
        <v>0</v>
      </c>
      <c r="P61">
        <v>42.41</v>
      </c>
      <c r="Q61">
        <v>23.67</v>
      </c>
      <c r="R61">
        <v>8.8800000000000008</v>
      </c>
      <c r="S61">
        <v>39.450000000000003</v>
      </c>
      <c r="T61">
        <v>29.59</v>
      </c>
      <c r="U61" s="114">
        <f t="shared" si="2"/>
        <v>144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144</v>
      </c>
      <c r="E62">
        <f>PPCL!N62</f>
        <v>0</v>
      </c>
      <c r="F62">
        <f t="shared" si="4"/>
        <v>270</v>
      </c>
      <c r="G62">
        <f t="shared" si="5"/>
        <v>144</v>
      </c>
      <c r="H62" s="112"/>
      <c r="I62">
        <f>BRPL_EOD!AE62+BRPL_EOD!AF62</f>
        <v>42.41</v>
      </c>
      <c r="J62">
        <f>BYPL_EOD!AE62+BYPL_EOD!AF62</f>
        <v>23.67</v>
      </c>
      <c r="K62">
        <f>MES_EOD!AE62+MES_EOD!AF62</f>
        <v>8.8800000000000008</v>
      </c>
      <c r="L62">
        <f>NDMC_EOD!AE62+NDMC_EOD!AF62</f>
        <v>39.450000000000003</v>
      </c>
      <c r="M62">
        <f>TPDDL_EOD!AE62+TPDDL_EOD!AF62</f>
        <v>29.59</v>
      </c>
      <c r="N62">
        <f t="shared" si="0"/>
        <v>144</v>
      </c>
      <c r="O62" s="112">
        <f t="shared" si="1"/>
        <v>0</v>
      </c>
      <c r="P62">
        <v>42.41</v>
      </c>
      <c r="Q62">
        <v>23.67</v>
      </c>
      <c r="R62">
        <v>8.8800000000000008</v>
      </c>
      <c r="S62">
        <v>39.450000000000003</v>
      </c>
      <c r="T62">
        <v>29.59</v>
      </c>
      <c r="U62" s="114">
        <f t="shared" si="2"/>
        <v>144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144</v>
      </c>
      <c r="E63">
        <f>PPCL!N63</f>
        <v>0</v>
      </c>
      <c r="F63">
        <f t="shared" si="4"/>
        <v>270</v>
      </c>
      <c r="G63">
        <f t="shared" si="5"/>
        <v>144</v>
      </c>
      <c r="H63" s="112"/>
      <c r="I63">
        <f>BRPL_EOD!AE63+BRPL_EOD!AF63</f>
        <v>42.41</v>
      </c>
      <c r="J63">
        <f>BYPL_EOD!AE63+BYPL_EOD!AF63</f>
        <v>23.67</v>
      </c>
      <c r="K63">
        <f>MES_EOD!AE63+MES_EOD!AF63</f>
        <v>8.8800000000000008</v>
      </c>
      <c r="L63">
        <f>NDMC_EOD!AE63+NDMC_EOD!AF63</f>
        <v>39.450000000000003</v>
      </c>
      <c r="M63">
        <f>TPDDL_EOD!AE63+TPDDL_EOD!AF63</f>
        <v>29.59</v>
      </c>
      <c r="N63">
        <f t="shared" si="0"/>
        <v>144</v>
      </c>
      <c r="O63" s="112">
        <f t="shared" si="1"/>
        <v>0</v>
      </c>
      <c r="P63">
        <v>42.41</v>
      </c>
      <c r="Q63">
        <v>23.67</v>
      </c>
      <c r="R63">
        <v>8.8800000000000008</v>
      </c>
      <c r="S63">
        <v>39.450000000000003</v>
      </c>
      <c r="T63">
        <v>29.59</v>
      </c>
      <c r="U63" s="114">
        <f t="shared" si="2"/>
        <v>144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144</v>
      </c>
      <c r="E64">
        <f>PPCL!N64</f>
        <v>0</v>
      </c>
      <c r="F64">
        <f t="shared" si="4"/>
        <v>270</v>
      </c>
      <c r="G64">
        <f t="shared" si="5"/>
        <v>144</v>
      </c>
      <c r="H64" s="112"/>
      <c r="I64">
        <f>BRPL_EOD!AE64+BRPL_EOD!AF64</f>
        <v>42.41</v>
      </c>
      <c r="J64">
        <f>BYPL_EOD!AE64+BYPL_EOD!AF64</f>
        <v>23.67</v>
      </c>
      <c r="K64">
        <f>MES_EOD!AE64+MES_EOD!AF64</f>
        <v>8.8800000000000008</v>
      </c>
      <c r="L64">
        <f>NDMC_EOD!AE64+NDMC_EOD!AF64</f>
        <v>39.450000000000003</v>
      </c>
      <c r="M64">
        <f>TPDDL_EOD!AE64+TPDDL_EOD!AF64</f>
        <v>29.59</v>
      </c>
      <c r="N64">
        <f t="shared" si="0"/>
        <v>144</v>
      </c>
      <c r="O64" s="112">
        <f t="shared" si="1"/>
        <v>0</v>
      </c>
      <c r="P64">
        <v>42.41</v>
      </c>
      <c r="Q64">
        <v>23.67</v>
      </c>
      <c r="R64">
        <v>8.8800000000000008</v>
      </c>
      <c r="S64">
        <v>39.450000000000003</v>
      </c>
      <c r="T64">
        <v>29.59</v>
      </c>
      <c r="U64" s="114">
        <f t="shared" si="2"/>
        <v>144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144</v>
      </c>
      <c r="E65">
        <f>PPCL!N65</f>
        <v>0</v>
      </c>
      <c r="F65">
        <f t="shared" si="4"/>
        <v>270</v>
      </c>
      <c r="G65">
        <f t="shared" si="5"/>
        <v>144</v>
      </c>
      <c r="H65" s="112"/>
      <c r="I65">
        <f>BRPL_EOD!AE65+BRPL_EOD!AF65</f>
        <v>42.41</v>
      </c>
      <c r="J65">
        <f>BYPL_EOD!AE65+BYPL_EOD!AF65</f>
        <v>23.67</v>
      </c>
      <c r="K65">
        <f>MES_EOD!AE65+MES_EOD!AF65</f>
        <v>8.8800000000000008</v>
      </c>
      <c r="L65">
        <f>NDMC_EOD!AE65+NDMC_EOD!AF65</f>
        <v>39.450000000000003</v>
      </c>
      <c r="M65">
        <f>TPDDL_EOD!AE65+TPDDL_EOD!AF65</f>
        <v>29.59</v>
      </c>
      <c r="N65">
        <f t="shared" si="0"/>
        <v>144</v>
      </c>
      <c r="O65" s="112">
        <f t="shared" si="1"/>
        <v>0</v>
      </c>
      <c r="P65">
        <v>42.41</v>
      </c>
      <c r="Q65">
        <v>23.67</v>
      </c>
      <c r="R65">
        <v>8.8800000000000008</v>
      </c>
      <c r="S65">
        <v>39.450000000000003</v>
      </c>
      <c r="T65">
        <v>29.59</v>
      </c>
      <c r="U65" s="114">
        <f t="shared" si="2"/>
        <v>144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144</v>
      </c>
      <c r="E66">
        <f>PPCL!N66</f>
        <v>0</v>
      </c>
      <c r="F66">
        <f t="shared" si="4"/>
        <v>270</v>
      </c>
      <c r="G66">
        <f t="shared" si="5"/>
        <v>144</v>
      </c>
      <c r="H66" s="112"/>
      <c r="I66">
        <f>BRPL_EOD!AE66+BRPL_EOD!AF66</f>
        <v>42.41</v>
      </c>
      <c r="J66">
        <f>BYPL_EOD!AE66+BYPL_EOD!AF66</f>
        <v>23.67</v>
      </c>
      <c r="K66">
        <f>MES_EOD!AE66+MES_EOD!AF66</f>
        <v>8.8800000000000008</v>
      </c>
      <c r="L66">
        <f>NDMC_EOD!AE66+NDMC_EOD!AF66</f>
        <v>39.450000000000003</v>
      </c>
      <c r="M66">
        <f>TPDDL_EOD!AE66+TPDDL_EOD!AF66</f>
        <v>29.59</v>
      </c>
      <c r="N66">
        <f t="shared" si="0"/>
        <v>144</v>
      </c>
      <c r="O66" s="112">
        <f t="shared" si="1"/>
        <v>0</v>
      </c>
      <c r="P66">
        <v>42.41</v>
      </c>
      <c r="Q66">
        <v>23.67</v>
      </c>
      <c r="R66">
        <v>8.8800000000000008</v>
      </c>
      <c r="S66">
        <v>39.450000000000003</v>
      </c>
      <c r="T66">
        <v>29.59</v>
      </c>
      <c r="U66" s="114">
        <f t="shared" si="2"/>
        <v>144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144</v>
      </c>
      <c r="E67">
        <f>PPCL!N67</f>
        <v>0</v>
      </c>
      <c r="F67">
        <f t="shared" si="4"/>
        <v>270</v>
      </c>
      <c r="G67">
        <f t="shared" si="5"/>
        <v>144</v>
      </c>
      <c r="H67" s="112"/>
      <c r="I67">
        <f>BRPL_EOD!AE67+BRPL_EOD!AF67</f>
        <v>42.41</v>
      </c>
      <c r="J67">
        <f>BYPL_EOD!AE67+BYPL_EOD!AF67</f>
        <v>23.67</v>
      </c>
      <c r="K67">
        <f>MES_EOD!AE67+MES_EOD!AF67</f>
        <v>8.8800000000000008</v>
      </c>
      <c r="L67">
        <f>NDMC_EOD!AE67+NDMC_EOD!AF67</f>
        <v>39.450000000000003</v>
      </c>
      <c r="M67">
        <f>TPDDL_EOD!AE67+TPDDL_EOD!AF67</f>
        <v>29.59</v>
      </c>
      <c r="N67">
        <f t="shared" ref="N67:N98" si="6">SUM(I67:M67)</f>
        <v>144</v>
      </c>
      <c r="O67" s="112">
        <f t="shared" ref="O67:O98" si="7">G67-N67</f>
        <v>0</v>
      </c>
      <c r="P67">
        <v>42.41</v>
      </c>
      <c r="Q67">
        <v>23.67</v>
      </c>
      <c r="R67">
        <v>8.8800000000000008</v>
      </c>
      <c r="S67">
        <v>39.450000000000003</v>
      </c>
      <c r="T67">
        <v>29.59</v>
      </c>
      <c r="U67" s="114">
        <f t="shared" ref="U67:U98" si="8">SUM(P67:T67)</f>
        <v>144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144</v>
      </c>
      <c r="E68">
        <f>PPCL!N68</f>
        <v>0</v>
      </c>
      <c r="F68">
        <f t="shared" ref="F68:F98" si="10">B68+C68</f>
        <v>270</v>
      </c>
      <c r="G68">
        <f t="shared" ref="G68:G98" si="11">D68+E68</f>
        <v>144</v>
      </c>
      <c r="H68" s="112"/>
      <c r="I68">
        <f>BRPL_EOD!AE68+BRPL_EOD!AF68</f>
        <v>42.41</v>
      </c>
      <c r="J68">
        <f>BYPL_EOD!AE68+BYPL_EOD!AF68</f>
        <v>23.67</v>
      </c>
      <c r="K68">
        <f>MES_EOD!AE68+MES_EOD!AF68</f>
        <v>8.8800000000000008</v>
      </c>
      <c r="L68">
        <f>NDMC_EOD!AE68+NDMC_EOD!AF68</f>
        <v>39.450000000000003</v>
      </c>
      <c r="M68">
        <f>TPDDL_EOD!AE68+TPDDL_EOD!AF68</f>
        <v>29.59</v>
      </c>
      <c r="N68">
        <f t="shared" si="6"/>
        <v>144</v>
      </c>
      <c r="O68" s="112">
        <f t="shared" si="7"/>
        <v>0</v>
      </c>
      <c r="P68">
        <v>42.41</v>
      </c>
      <c r="Q68">
        <v>23.67</v>
      </c>
      <c r="R68">
        <v>8.8800000000000008</v>
      </c>
      <c r="S68">
        <v>39.450000000000003</v>
      </c>
      <c r="T68">
        <v>29.59</v>
      </c>
      <c r="U68" s="114">
        <f t="shared" si="8"/>
        <v>144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144</v>
      </c>
      <c r="E69">
        <f>PPCL!N69</f>
        <v>0</v>
      </c>
      <c r="F69">
        <f t="shared" si="10"/>
        <v>270</v>
      </c>
      <c r="G69">
        <f t="shared" si="11"/>
        <v>144</v>
      </c>
      <c r="H69" s="112"/>
      <c r="I69">
        <f>BRPL_EOD!AE69+BRPL_EOD!AF69</f>
        <v>42.41</v>
      </c>
      <c r="J69">
        <f>BYPL_EOD!AE69+BYPL_EOD!AF69</f>
        <v>23.67</v>
      </c>
      <c r="K69">
        <f>MES_EOD!AE69+MES_EOD!AF69</f>
        <v>8.8800000000000008</v>
      </c>
      <c r="L69">
        <f>NDMC_EOD!AE69+NDMC_EOD!AF69</f>
        <v>39.450000000000003</v>
      </c>
      <c r="M69">
        <f>TPDDL_EOD!AE69+TPDDL_EOD!AF69</f>
        <v>29.59</v>
      </c>
      <c r="N69">
        <f t="shared" si="6"/>
        <v>144</v>
      </c>
      <c r="O69" s="112">
        <f t="shared" si="7"/>
        <v>0</v>
      </c>
      <c r="P69">
        <v>42.41</v>
      </c>
      <c r="Q69">
        <v>23.67</v>
      </c>
      <c r="R69">
        <v>8.8800000000000008</v>
      </c>
      <c r="S69">
        <v>39.450000000000003</v>
      </c>
      <c r="T69">
        <v>29.59</v>
      </c>
      <c r="U69" s="114">
        <f t="shared" si="8"/>
        <v>144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144</v>
      </c>
      <c r="E70">
        <f>PPCL!N70</f>
        <v>0</v>
      </c>
      <c r="F70">
        <f t="shared" si="10"/>
        <v>270</v>
      </c>
      <c r="G70">
        <f t="shared" si="11"/>
        <v>144</v>
      </c>
      <c r="H70" s="112"/>
      <c r="I70">
        <f>BRPL_EOD!AE70+BRPL_EOD!AF70</f>
        <v>42.41</v>
      </c>
      <c r="J70">
        <f>BYPL_EOD!AE70+BYPL_EOD!AF70</f>
        <v>23.67</v>
      </c>
      <c r="K70">
        <f>MES_EOD!AE70+MES_EOD!AF70</f>
        <v>8.8800000000000008</v>
      </c>
      <c r="L70">
        <f>NDMC_EOD!AE70+NDMC_EOD!AF70</f>
        <v>39.450000000000003</v>
      </c>
      <c r="M70">
        <f>TPDDL_EOD!AE70+TPDDL_EOD!AF70</f>
        <v>29.59</v>
      </c>
      <c r="N70">
        <f t="shared" si="6"/>
        <v>144</v>
      </c>
      <c r="O70" s="112">
        <f t="shared" si="7"/>
        <v>0</v>
      </c>
      <c r="P70">
        <v>42.41</v>
      </c>
      <c r="Q70">
        <v>23.67</v>
      </c>
      <c r="R70">
        <v>8.8800000000000008</v>
      </c>
      <c r="S70">
        <v>39.450000000000003</v>
      </c>
      <c r="T70">
        <v>29.59</v>
      </c>
      <c r="U70" s="114">
        <f t="shared" si="8"/>
        <v>144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144</v>
      </c>
      <c r="E71">
        <f>PPCL!N71</f>
        <v>0</v>
      </c>
      <c r="F71">
        <f t="shared" si="10"/>
        <v>270</v>
      </c>
      <c r="G71">
        <f t="shared" si="11"/>
        <v>144</v>
      </c>
      <c r="H71" s="112"/>
      <c r="I71">
        <f>BRPL_EOD!AE71+BRPL_EOD!AF71</f>
        <v>42.41</v>
      </c>
      <c r="J71">
        <f>BYPL_EOD!AE71+BYPL_EOD!AF71</f>
        <v>23.67</v>
      </c>
      <c r="K71">
        <f>MES_EOD!AE71+MES_EOD!AF71</f>
        <v>8.8800000000000008</v>
      </c>
      <c r="L71">
        <f>NDMC_EOD!AE71+NDMC_EOD!AF71</f>
        <v>39.450000000000003</v>
      </c>
      <c r="M71">
        <f>TPDDL_EOD!AE71+TPDDL_EOD!AF71</f>
        <v>29.59</v>
      </c>
      <c r="N71">
        <f t="shared" si="6"/>
        <v>144</v>
      </c>
      <c r="O71" s="112">
        <f t="shared" si="7"/>
        <v>0</v>
      </c>
      <c r="P71">
        <v>42.41</v>
      </c>
      <c r="Q71">
        <v>23.67</v>
      </c>
      <c r="R71">
        <v>8.8800000000000008</v>
      </c>
      <c r="S71">
        <v>39.450000000000003</v>
      </c>
      <c r="T71">
        <v>29.59</v>
      </c>
      <c r="U71" s="114">
        <f t="shared" si="8"/>
        <v>144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144</v>
      </c>
      <c r="E72">
        <f>PPCL!N72</f>
        <v>0</v>
      </c>
      <c r="F72">
        <f t="shared" si="10"/>
        <v>270</v>
      </c>
      <c r="G72">
        <f t="shared" si="11"/>
        <v>144</v>
      </c>
      <c r="H72" s="112"/>
      <c r="I72">
        <f>BRPL_EOD!AE72+BRPL_EOD!AF72</f>
        <v>42.41</v>
      </c>
      <c r="J72">
        <f>BYPL_EOD!AE72+BYPL_EOD!AF72</f>
        <v>23.67</v>
      </c>
      <c r="K72">
        <f>MES_EOD!AE72+MES_EOD!AF72</f>
        <v>8.8800000000000008</v>
      </c>
      <c r="L72">
        <f>NDMC_EOD!AE72+NDMC_EOD!AF72</f>
        <v>39.450000000000003</v>
      </c>
      <c r="M72">
        <f>TPDDL_EOD!AE72+TPDDL_EOD!AF72</f>
        <v>29.59</v>
      </c>
      <c r="N72">
        <f t="shared" si="6"/>
        <v>144</v>
      </c>
      <c r="O72" s="112">
        <f t="shared" si="7"/>
        <v>0</v>
      </c>
      <c r="P72">
        <v>42.41</v>
      </c>
      <c r="Q72">
        <v>23.67</v>
      </c>
      <c r="R72">
        <v>8.8800000000000008</v>
      </c>
      <c r="S72">
        <v>39.450000000000003</v>
      </c>
      <c r="T72">
        <v>29.59</v>
      </c>
      <c r="U72" s="114">
        <f t="shared" si="8"/>
        <v>144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144</v>
      </c>
      <c r="E73">
        <f>PPCL!N73</f>
        <v>0</v>
      </c>
      <c r="F73">
        <f t="shared" si="10"/>
        <v>270</v>
      </c>
      <c r="G73">
        <f t="shared" si="11"/>
        <v>144</v>
      </c>
      <c r="H73" s="112"/>
      <c r="I73">
        <f>BRPL_EOD!AE73+BRPL_EOD!AF73</f>
        <v>42.51</v>
      </c>
      <c r="J73">
        <f>BYPL_EOD!AE73+BYPL_EOD!AF73</f>
        <v>23.4</v>
      </c>
      <c r="K73">
        <f>MES_EOD!AE73+MES_EOD!AF73</f>
        <v>8.9</v>
      </c>
      <c r="L73">
        <f>NDMC_EOD!AE73+NDMC_EOD!AF73</f>
        <v>39.54</v>
      </c>
      <c r="M73">
        <f>TPDDL_EOD!AE73+TPDDL_EOD!AF73</f>
        <v>29.66</v>
      </c>
      <c r="N73">
        <f t="shared" si="6"/>
        <v>144.01</v>
      </c>
      <c r="O73" s="112">
        <f t="shared" si="7"/>
        <v>-9.9999999999909051E-3</v>
      </c>
      <c r="P73">
        <v>42.507048121658222</v>
      </c>
      <c r="Q73">
        <v>23.398375112839386</v>
      </c>
      <c r="R73">
        <v>8.8993819873619895</v>
      </c>
      <c r="S73">
        <v>39.537254357336295</v>
      </c>
      <c r="T73">
        <v>29.657940420804113</v>
      </c>
      <c r="U73" s="114">
        <f t="shared" si="8"/>
        <v>144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270</v>
      </c>
      <c r="G74">
        <f t="shared" si="11"/>
        <v>144</v>
      </c>
      <c r="H74" s="112"/>
      <c r="I74">
        <f>BRPL_EOD!AE74+BRPL_EOD!AF74</f>
        <v>42.51</v>
      </c>
      <c r="J74">
        <f>BYPL_EOD!AE74+BYPL_EOD!AF74</f>
        <v>23.4</v>
      </c>
      <c r="K74">
        <f>MES_EOD!AE74+MES_EOD!AF74</f>
        <v>8.9</v>
      </c>
      <c r="L74">
        <f>NDMC_EOD!AE74+NDMC_EOD!AF74</f>
        <v>39.54</v>
      </c>
      <c r="M74">
        <f>TPDDL_EOD!AE74+TPDDL_EOD!AF74</f>
        <v>29.66</v>
      </c>
      <c r="N74">
        <f t="shared" si="6"/>
        <v>144.01</v>
      </c>
      <c r="O74" s="112">
        <f t="shared" si="7"/>
        <v>-9.9999999999909051E-3</v>
      </c>
      <c r="P74">
        <v>42.507048121658222</v>
      </c>
      <c r="Q74">
        <v>23.398375112839386</v>
      </c>
      <c r="R74">
        <v>8.8993819873619895</v>
      </c>
      <c r="S74">
        <v>39.537254357336295</v>
      </c>
      <c r="T74">
        <v>29.657940420804113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144</v>
      </c>
      <c r="E75">
        <f>PPCL!N75</f>
        <v>0</v>
      </c>
      <c r="F75">
        <f t="shared" si="10"/>
        <v>270</v>
      </c>
      <c r="G75">
        <f t="shared" si="11"/>
        <v>144</v>
      </c>
      <c r="H75" s="112"/>
      <c r="I75">
        <f>BRPL_EOD!AE75+BRPL_EOD!AF75</f>
        <v>42.51</v>
      </c>
      <c r="J75">
        <f>BYPL_EOD!AE75+BYPL_EOD!AF75</f>
        <v>23.4</v>
      </c>
      <c r="K75">
        <f>MES_EOD!AE75+MES_EOD!AF75</f>
        <v>8.9</v>
      </c>
      <c r="L75">
        <f>NDMC_EOD!AE75+NDMC_EOD!AF75</f>
        <v>39.54</v>
      </c>
      <c r="M75">
        <f>TPDDL_EOD!AE75+TPDDL_EOD!AF75</f>
        <v>29.66</v>
      </c>
      <c r="N75">
        <f t="shared" si="6"/>
        <v>144.01</v>
      </c>
      <c r="O75" s="112">
        <f t="shared" si="7"/>
        <v>-9.9999999999909051E-3</v>
      </c>
      <c r="P75">
        <v>42.507048121658222</v>
      </c>
      <c r="Q75">
        <v>23.398375112839386</v>
      </c>
      <c r="R75">
        <v>8.8993819873619895</v>
      </c>
      <c r="S75">
        <v>39.537254357336295</v>
      </c>
      <c r="T75">
        <v>29.657940420804113</v>
      </c>
      <c r="U75" s="114">
        <f t="shared" si="8"/>
        <v>144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144</v>
      </c>
      <c r="E76">
        <f>PPCL!N76</f>
        <v>0</v>
      </c>
      <c r="F76">
        <f t="shared" si="10"/>
        <v>270</v>
      </c>
      <c r="G76">
        <f t="shared" si="11"/>
        <v>144</v>
      </c>
      <c r="H76" s="112"/>
      <c r="I76">
        <f>BRPL_EOD!AE76+BRPL_EOD!AF76</f>
        <v>42.51</v>
      </c>
      <c r="J76">
        <f>BYPL_EOD!AE76+BYPL_EOD!AF76</f>
        <v>23.4</v>
      </c>
      <c r="K76">
        <f>MES_EOD!AE76+MES_EOD!AF76</f>
        <v>8.9</v>
      </c>
      <c r="L76">
        <f>NDMC_EOD!AE76+NDMC_EOD!AF76</f>
        <v>39.54</v>
      </c>
      <c r="M76">
        <f>TPDDL_EOD!AE76+TPDDL_EOD!AF76</f>
        <v>29.66</v>
      </c>
      <c r="N76">
        <f t="shared" si="6"/>
        <v>144.01</v>
      </c>
      <c r="O76" s="112">
        <f t="shared" si="7"/>
        <v>-9.9999999999909051E-3</v>
      </c>
      <c r="P76">
        <v>42.507048121658222</v>
      </c>
      <c r="Q76">
        <v>23.398375112839386</v>
      </c>
      <c r="R76">
        <v>8.8993819873619895</v>
      </c>
      <c r="S76">
        <v>39.537254357336295</v>
      </c>
      <c r="T76">
        <v>29.657940420804113</v>
      </c>
      <c r="U76" s="114">
        <f t="shared" si="8"/>
        <v>144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270</v>
      </c>
      <c r="G77">
        <f t="shared" si="11"/>
        <v>144</v>
      </c>
      <c r="H77" s="112"/>
      <c r="I77">
        <f>BRPL_EOD!AE77+BRPL_EOD!AF77</f>
        <v>42.51</v>
      </c>
      <c r="J77">
        <f>BYPL_EOD!AE77+BYPL_EOD!AF77</f>
        <v>23.4</v>
      </c>
      <c r="K77">
        <f>MES_EOD!AE77+MES_EOD!AF77</f>
        <v>8.9</v>
      </c>
      <c r="L77">
        <f>NDMC_EOD!AE77+NDMC_EOD!AF77</f>
        <v>39.54</v>
      </c>
      <c r="M77">
        <f>TPDDL_EOD!AE77+TPDDL_EOD!AF77</f>
        <v>29.66</v>
      </c>
      <c r="N77">
        <f t="shared" si="6"/>
        <v>144.01</v>
      </c>
      <c r="O77" s="112">
        <f t="shared" si="7"/>
        <v>-9.9999999999909051E-3</v>
      </c>
      <c r="P77">
        <v>42.507048121658222</v>
      </c>
      <c r="Q77">
        <v>23.398375112839386</v>
      </c>
      <c r="R77">
        <v>8.8993819873619895</v>
      </c>
      <c r="S77">
        <v>39.537254357336295</v>
      </c>
      <c r="T77">
        <v>29.657940420804113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144</v>
      </c>
      <c r="E78">
        <f>PPCL!N78</f>
        <v>0</v>
      </c>
      <c r="F78">
        <f t="shared" si="10"/>
        <v>270</v>
      </c>
      <c r="G78">
        <f t="shared" si="11"/>
        <v>144</v>
      </c>
      <c r="H78" s="112"/>
      <c r="I78">
        <f>BRPL_EOD!AE78+BRPL_EOD!AF78</f>
        <v>42.51</v>
      </c>
      <c r="J78">
        <f>BYPL_EOD!AE78+BYPL_EOD!AF78</f>
        <v>23.4</v>
      </c>
      <c r="K78">
        <f>MES_EOD!AE78+MES_EOD!AF78</f>
        <v>8.9</v>
      </c>
      <c r="L78">
        <f>NDMC_EOD!AE78+NDMC_EOD!AF78</f>
        <v>39.54</v>
      </c>
      <c r="M78">
        <f>TPDDL_EOD!AE78+TPDDL_EOD!AF78</f>
        <v>29.66</v>
      </c>
      <c r="N78">
        <f t="shared" si="6"/>
        <v>144.01</v>
      </c>
      <c r="O78" s="112">
        <f t="shared" si="7"/>
        <v>-9.9999999999909051E-3</v>
      </c>
      <c r="P78">
        <v>42.507048121658222</v>
      </c>
      <c r="Q78">
        <v>23.398375112839386</v>
      </c>
      <c r="R78">
        <v>8.8993819873619895</v>
      </c>
      <c r="S78">
        <v>39.537254357336295</v>
      </c>
      <c r="T78">
        <v>29.657940420804113</v>
      </c>
      <c r="U78" s="114">
        <f t="shared" si="8"/>
        <v>144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144</v>
      </c>
      <c r="E79">
        <f>PPCL!N79</f>
        <v>0</v>
      </c>
      <c r="F79">
        <f t="shared" si="10"/>
        <v>270</v>
      </c>
      <c r="G79">
        <f t="shared" si="11"/>
        <v>144</v>
      </c>
      <c r="H79" s="112"/>
      <c r="I79">
        <f>BRPL_EOD!AE79+BRPL_EOD!AF79</f>
        <v>42.51</v>
      </c>
      <c r="J79">
        <f>BYPL_EOD!AE79+BYPL_EOD!AF79</f>
        <v>23.4</v>
      </c>
      <c r="K79">
        <f>MES_EOD!AE79+MES_EOD!AF79</f>
        <v>8.9</v>
      </c>
      <c r="L79">
        <f>NDMC_EOD!AE79+NDMC_EOD!AF79</f>
        <v>39.54</v>
      </c>
      <c r="M79">
        <f>TPDDL_EOD!AE79+TPDDL_EOD!AF79</f>
        <v>29.66</v>
      </c>
      <c r="N79">
        <f t="shared" si="6"/>
        <v>144.01</v>
      </c>
      <c r="O79" s="112">
        <f t="shared" si="7"/>
        <v>-9.9999999999909051E-3</v>
      </c>
      <c r="P79">
        <v>42.507048121658222</v>
      </c>
      <c r="Q79">
        <v>23.398375112839386</v>
      </c>
      <c r="R79">
        <v>8.8993819873619895</v>
      </c>
      <c r="S79">
        <v>39.537254357336295</v>
      </c>
      <c r="T79">
        <v>29.657940420804113</v>
      </c>
      <c r="U79" s="114">
        <f t="shared" si="8"/>
        <v>144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144</v>
      </c>
      <c r="E80">
        <f>PPCL!N80</f>
        <v>0</v>
      </c>
      <c r="F80">
        <f t="shared" si="10"/>
        <v>270</v>
      </c>
      <c r="G80">
        <f t="shared" si="11"/>
        <v>144</v>
      </c>
      <c r="H80" s="112"/>
      <c r="I80">
        <f>BRPL_EOD!AE80+BRPL_EOD!AF80</f>
        <v>42.51</v>
      </c>
      <c r="J80">
        <f>BYPL_EOD!AE80+BYPL_EOD!AF80</f>
        <v>23.4</v>
      </c>
      <c r="K80">
        <f>MES_EOD!AE80+MES_EOD!AF80</f>
        <v>8.9</v>
      </c>
      <c r="L80">
        <f>NDMC_EOD!AE80+NDMC_EOD!AF80</f>
        <v>39.54</v>
      </c>
      <c r="M80">
        <f>TPDDL_EOD!AE80+TPDDL_EOD!AF80</f>
        <v>29.66</v>
      </c>
      <c r="N80">
        <f t="shared" si="6"/>
        <v>144.01</v>
      </c>
      <c r="O80" s="112">
        <f t="shared" si="7"/>
        <v>-9.9999999999909051E-3</v>
      </c>
      <c r="P80">
        <v>42.507048121658222</v>
      </c>
      <c r="Q80">
        <v>23.398375112839386</v>
      </c>
      <c r="R80">
        <v>8.8993819873619895</v>
      </c>
      <c r="S80">
        <v>39.537254357336295</v>
      </c>
      <c r="T80">
        <v>29.657940420804113</v>
      </c>
      <c r="U80" s="114">
        <f t="shared" si="8"/>
        <v>144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144</v>
      </c>
      <c r="E81">
        <f>PPCL!N81</f>
        <v>0</v>
      </c>
      <c r="F81">
        <f t="shared" si="10"/>
        <v>270</v>
      </c>
      <c r="G81">
        <f t="shared" si="11"/>
        <v>144</v>
      </c>
      <c r="H81" s="112"/>
      <c r="I81">
        <f>BRPL_EOD!AE81+BRPL_EOD!AF81</f>
        <v>42.51</v>
      </c>
      <c r="J81">
        <f>BYPL_EOD!AE81+BYPL_EOD!AF81</f>
        <v>23.4</v>
      </c>
      <c r="K81">
        <f>MES_EOD!AE81+MES_EOD!AF81</f>
        <v>8.9</v>
      </c>
      <c r="L81">
        <f>NDMC_EOD!AE81+NDMC_EOD!AF81</f>
        <v>39.54</v>
      </c>
      <c r="M81">
        <f>TPDDL_EOD!AE81+TPDDL_EOD!AF81</f>
        <v>29.66</v>
      </c>
      <c r="N81">
        <f t="shared" si="6"/>
        <v>144.01</v>
      </c>
      <c r="O81" s="112">
        <f t="shared" si="7"/>
        <v>-9.9999999999909051E-3</v>
      </c>
      <c r="P81">
        <v>42.507048121658222</v>
      </c>
      <c r="Q81">
        <v>23.398375112839386</v>
      </c>
      <c r="R81">
        <v>8.8993819873619895</v>
      </c>
      <c r="S81">
        <v>39.537254357336295</v>
      </c>
      <c r="T81">
        <v>29.657940420804113</v>
      </c>
      <c r="U81" s="114">
        <f t="shared" si="8"/>
        <v>144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144</v>
      </c>
      <c r="E82">
        <f>PPCL!N82</f>
        <v>0</v>
      </c>
      <c r="F82">
        <f t="shared" si="10"/>
        <v>270</v>
      </c>
      <c r="G82">
        <f t="shared" si="11"/>
        <v>144</v>
      </c>
      <c r="H82" s="112"/>
      <c r="I82">
        <f>BRPL_EOD!AE82+BRPL_EOD!AF82</f>
        <v>42.51</v>
      </c>
      <c r="J82">
        <f>BYPL_EOD!AE82+BYPL_EOD!AF82</f>
        <v>23.4</v>
      </c>
      <c r="K82">
        <f>MES_EOD!AE82+MES_EOD!AF82</f>
        <v>8.9</v>
      </c>
      <c r="L82">
        <f>NDMC_EOD!AE82+NDMC_EOD!AF82</f>
        <v>39.54</v>
      </c>
      <c r="M82">
        <f>TPDDL_EOD!AE82+TPDDL_EOD!AF82</f>
        <v>29.66</v>
      </c>
      <c r="N82">
        <f t="shared" si="6"/>
        <v>144.01</v>
      </c>
      <c r="O82" s="112">
        <f t="shared" si="7"/>
        <v>-9.9999999999909051E-3</v>
      </c>
      <c r="P82">
        <v>42.507048121658222</v>
      </c>
      <c r="Q82">
        <v>23.398375112839386</v>
      </c>
      <c r="R82">
        <v>8.8993819873619895</v>
      </c>
      <c r="S82">
        <v>39.537254357336295</v>
      </c>
      <c r="T82">
        <v>29.657940420804113</v>
      </c>
      <c r="U82" s="114">
        <f t="shared" si="8"/>
        <v>144</v>
      </c>
      <c r="V82" s="112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170</v>
      </c>
      <c r="D83">
        <f>PPCL!M83</f>
        <v>0</v>
      </c>
      <c r="E83">
        <f>PPCL!N83</f>
        <v>90</v>
      </c>
      <c r="F83">
        <f t="shared" si="10"/>
        <v>170</v>
      </c>
      <c r="G83">
        <f t="shared" si="11"/>
        <v>90</v>
      </c>
      <c r="H83" s="112"/>
      <c r="I83">
        <f>BRPL_EOD!AE83+BRPL_EOD!AF83</f>
        <v>25.53</v>
      </c>
      <c r="J83">
        <f>BYPL_EOD!AE83+BYPL_EOD!AF83</f>
        <v>14.5</v>
      </c>
      <c r="K83">
        <f>MES_EOD!AE83+MES_EOD!AF83</f>
        <v>5.47</v>
      </c>
      <c r="L83">
        <f>NDMC_EOD!AE83+NDMC_EOD!AF83</f>
        <v>27.1</v>
      </c>
      <c r="M83">
        <f>TPDDL_EOD!AE83+TPDDL_EOD!AF83</f>
        <v>17.399999999999999</v>
      </c>
      <c r="N83">
        <f t="shared" si="6"/>
        <v>90</v>
      </c>
      <c r="O83" s="112">
        <f t="shared" si="7"/>
        <v>0</v>
      </c>
      <c r="P83">
        <v>25.53</v>
      </c>
      <c r="Q83">
        <v>14.5</v>
      </c>
      <c r="R83">
        <v>5.47</v>
      </c>
      <c r="S83">
        <v>27.1</v>
      </c>
      <c r="T83">
        <v>17.399999999999999</v>
      </c>
      <c r="U83" s="114">
        <f t="shared" si="8"/>
        <v>90</v>
      </c>
      <c r="V83" s="112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170</v>
      </c>
      <c r="D84">
        <f>PPCL!M84</f>
        <v>0</v>
      </c>
      <c r="E84">
        <f>PPCL!N84</f>
        <v>90</v>
      </c>
      <c r="F84">
        <f t="shared" si="10"/>
        <v>170</v>
      </c>
      <c r="G84">
        <f t="shared" si="11"/>
        <v>90</v>
      </c>
      <c r="H84" s="112"/>
      <c r="I84">
        <f>BRPL_EOD!AE84+BRPL_EOD!AF84</f>
        <v>25.53</v>
      </c>
      <c r="J84">
        <f>BYPL_EOD!AE84+BYPL_EOD!AF84</f>
        <v>14.5</v>
      </c>
      <c r="K84">
        <f>MES_EOD!AE84+MES_EOD!AF84</f>
        <v>5.47</v>
      </c>
      <c r="L84">
        <f>NDMC_EOD!AE84+NDMC_EOD!AF84</f>
        <v>27.1</v>
      </c>
      <c r="M84">
        <f>TPDDL_EOD!AE84+TPDDL_EOD!AF84</f>
        <v>17.399999999999999</v>
      </c>
      <c r="N84">
        <f t="shared" si="6"/>
        <v>90</v>
      </c>
      <c r="O84" s="112">
        <f t="shared" si="7"/>
        <v>0</v>
      </c>
      <c r="P84">
        <v>25.53</v>
      </c>
      <c r="Q84">
        <v>14.5</v>
      </c>
      <c r="R84">
        <v>5.47</v>
      </c>
      <c r="S84">
        <v>27.1</v>
      </c>
      <c r="T84">
        <v>17.399999999999999</v>
      </c>
      <c r="U84" s="114">
        <f t="shared" si="8"/>
        <v>90</v>
      </c>
      <c r="V84" s="112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170</v>
      </c>
      <c r="D85">
        <f>PPCL!M85</f>
        <v>0</v>
      </c>
      <c r="E85">
        <f>PPCL!N85</f>
        <v>90</v>
      </c>
      <c r="F85">
        <f t="shared" si="10"/>
        <v>170</v>
      </c>
      <c r="G85">
        <f t="shared" si="11"/>
        <v>90</v>
      </c>
      <c r="H85" s="112"/>
      <c r="I85">
        <f>BRPL_EOD!AE85+BRPL_EOD!AF85</f>
        <v>25.53</v>
      </c>
      <c r="J85">
        <f>BYPL_EOD!AE85+BYPL_EOD!AF85</f>
        <v>14.5</v>
      </c>
      <c r="K85">
        <f>MES_EOD!AE85+MES_EOD!AF85</f>
        <v>5.47</v>
      </c>
      <c r="L85">
        <f>NDMC_EOD!AE85+NDMC_EOD!AF85</f>
        <v>27.1</v>
      </c>
      <c r="M85">
        <f>TPDDL_EOD!AE85+TPDDL_EOD!AF85</f>
        <v>17.399999999999999</v>
      </c>
      <c r="N85">
        <f t="shared" si="6"/>
        <v>90</v>
      </c>
      <c r="O85" s="112">
        <f t="shared" si="7"/>
        <v>0</v>
      </c>
      <c r="P85">
        <v>25.53</v>
      </c>
      <c r="Q85">
        <v>14.5</v>
      </c>
      <c r="R85">
        <v>5.47</v>
      </c>
      <c r="S85">
        <v>27.1</v>
      </c>
      <c r="T85">
        <v>17.399999999999999</v>
      </c>
      <c r="U85" s="114">
        <f t="shared" si="8"/>
        <v>90</v>
      </c>
      <c r="V85" s="112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170</v>
      </c>
      <c r="D86">
        <f>PPCL!M86</f>
        <v>0</v>
      </c>
      <c r="E86">
        <f>PPCL!N86</f>
        <v>90</v>
      </c>
      <c r="F86">
        <f t="shared" si="10"/>
        <v>170</v>
      </c>
      <c r="G86">
        <f t="shared" si="11"/>
        <v>90</v>
      </c>
      <c r="H86" s="112"/>
      <c r="I86">
        <f>BRPL_EOD!AE86+BRPL_EOD!AF86</f>
        <v>25.53</v>
      </c>
      <c r="J86">
        <f>BYPL_EOD!AE86+BYPL_EOD!AF86</f>
        <v>14.5</v>
      </c>
      <c r="K86">
        <f>MES_EOD!AE86+MES_EOD!AF86</f>
        <v>5.47</v>
      </c>
      <c r="L86">
        <f>NDMC_EOD!AE86+NDMC_EOD!AF86</f>
        <v>27.1</v>
      </c>
      <c r="M86">
        <f>TPDDL_EOD!AE86+TPDDL_EOD!AF86</f>
        <v>17.399999999999999</v>
      </c>
      <c r="N86">
        <f t="shared" si="6"/>
        <v>90</v>
      </c>
      <c r="O86" s="112">
        <f t="shared" si="7"/>
        <v>0</v>
      </c>
      <c r="P86">
        <v>25.53</v>
      </c>
      <c r="Q86">
        <v>14.5</v>
      </c>
      <c r="R86">
        <v>5.47</v>
      </c>
      <c r="S86">
        <v>27.1</v>
      </c>
      <c r="T86">
        <v>17.399999999999999</v>
      </c>
      <c r="U86" s="114">
        <f t="shared" si="8"/>
        <v>90</v>
      </c>
      <c r="V86" s="112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170</v>
      </c>
      <c r="D87">
        <f>PPCL!M87</f>
        <v>0</v>
      </c>
      <c r="E87">
        <f>PPCL!N87</f>
        <v>90</v>
      </c>
      <c r="F87">
        <f t="shared" si="10"/>
        <v>170</v>
      </c>
      <c r="G87">
        <f t="shared" si="11"/>
        <v>90</v>
      </c>
      <c r="H87" s="112"/>
      <c r="I87">
        <f>BRPL_EOD!AE87+BRPL_EOD!AF87</f>
        <v>25.53</v>
      </c>
      <c r="J87">
        <f>BYPL_EOD!AE87+BYPL_EOD!AF87</f>
        <v>14.5</v>
      </c>
      <c r="K87">
        <f>MES_EOD!AE87+MES_EOD!AF87</f>
        <v>5.47</v>
      </c>
      <c r="L87">
        <f>NDMC_EOD!AE87+NDMC_EOD!AF87</f>
        <v>27.1</v>
      </c>
      <c r="M87">
        <f>TPDDL_EOD!AE87+TPDDL_EOD!AF87</f>
        <v>17.399999999999999</v>
      </c>
      <c r="N87">
        <f t="shared" si="6"/>
        <v>90</v>
      </c>
      <c r="O87" s="112">
        <f t="shared" si="7"/>
        <v>0</v>
      </c>
      <c r="P87">
        <v>25.53</v>
      </c>
      <c r="Q87">
        <v>14.5</v>
      </c>
      <c r="R87">
        <v>5.47</v>
      </c>
      <c r="S87">
        <v>27.1</v>
      </c>
      <c r="T87">
        <v>17.399999999999999</v>
      </c>
      <c r="U87" s="114">
        <f t="shared" si="8"/>
        <v>90</v>
      </c>
      <c r="V87" s="112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170</v>
      </c>
      <c r="D88">
        <f>PPCL!M88</f>
        <v>0</v>
      </c>
      <c r="E88">
        <f>PPCL!N88</f>
        <v>90</v>
      </c>
      <c r="F88">
        <f t="shared" si="10"/>
        <v>170</v>
      </c>
      <c r="G88">
        <f t="shared" si="11"/>
        <v>90</v>
      </c>
      <c r="H88" s="112"/>
      <c r="I88">
        <f>BRPL_EOD!AE88+BRPL_EOD!AF88</f>
        <v>25.53</v>
      </c>
      <c r="J88">
        <f>BYPL_EOD!AE88+BYPL_EOD!AF88</f>
        <v>14.5</v>
      </c>
      <c r="K88">
        <f>MES_EOD!AE88+MES_EOD!AF88</f>
        <v>5.47</v>
      </c>
      <c r="L88">
        <f>NDMC_EOD!AE88+NDMC_EOD!AF88</f>
        <v>27.1</v>
      </c>
      <c r="M88">
        <f>TPDDL_EOD!AE88+TPDDL_EOD!AF88</f>
        <v>17.399999999999999</v>
      </c>
      <c r="N88">
        <f t="shared" si="6"/>
        <v>90</v>
      </c>
      <c r="O88" s="112">
        <f t="shared" si="7"/>
        <v>0</v>
      </c>
      <c r="P88">
        <v>25.53</v>
      </c>
      <c r="Q88">
        <v>14.5</v>
      </c>
      <c r="R88">
        <v>5.47</v>
      </c>
      <c r="S88">
        <v>27.1</v>
      </c>
      <c r="T88">
        <v>17.399999999999999</v>
      </c>
      <c r="U88" s="114">
        <f t="shared" si="8"/>
        <v>90</v>
      </c>
      <c r="V88" s="112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170</v>
      </c>
      <c r="D89">
        <f>PPCL!M89</f>
        <v>0</v>
      </c>
      <c r="E89">
        <f>PPCL!N89</f>
        <v>90</v>
      </c>
      <c r="F89">
        <f t="shared" si="10"/>
        <v>170</v>
      </c>
      <c r="G89">
        <f t="shared" si="11"/>
        <v>90</v>
      </c>
      <c r="H89" s="112"/>
      <c r="I89">
        <f>BRPL_EOD!AE89+BRPL_EOD!AF89</f>
        <v>25.53</v>
      </c>
      <c r="J89">
        <f>BYPL_EOD!AE89+BYPL_EOD!AF89</f>
        <v>14.5</v>
      </c>
      <c r="K89">
        <f>MES_EOD!AE89+MES_EOD!AF89</f>
        <v>5.47</v>
      </c>
      <c r="L89">
        <f>NDMC_EOD!AE89+NDMC_EOD!AF89</f>
        <v>27.1</v>
      </c>
      <c r="M89">
        <f>TPDDL_EOD!AE89+TPDDL_EOD!AF89</f>
        <v>17.399999999999999</v>
      </c>
      <c r="N89">
        <f t="shared" si="6"/>
        <v>90</v>
      </c>
      <c r="O89" s="112">
        <f t="shared" si="7"/>
        <v>0</v>
      </c>
      <c r="P89">
        <v>25.53</v>
      </c>
      <c r="Q89">
        <v>14.5</v>
      </c>
      <c r="R89">
        <v>5.47</v>
      </c>
      <c r="S89">
        <v>27.1</v>
      </c>
      <c r="T89">
        <v>17.399999999999999</v>
      </c>
      <c r="U89" s="114">
        <f t="shared" si="8"/>
        <v>90</v>
      </c>
      <c r="V89" s="112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170</v>
      </c>
      <c r="D90">
        <f>PPCL!M90</f>
        <v>0</v>
      </c>
      <c r="E90">
        <f>PPCL!N90</f>
        <v>90</v>
      </c>
      <c r="F90">
        <f t="shared" si="10"/>
        <v>170</v>
      </c>
      <c r="G90">
        <f t="shared" si="11"/>
        <v>90</v>
      </c>
      <c r="H90" s="112"/>
      <c r="I90">
        <f>BRPL_EOD!AE90+BRPL_EOD!AF90</f>
        <v>25.53</v>
      </c>
      <c r="J90">
        <f>BYPL_EOD!AE90+BYPL_EOD!AF90</f>
        <v>14.5</v>
      </c>
      <c r="K90">
        <f>MES_EOD!AE90+MES_EOD!AF90</f>
        <v>5.47</v>
      </c>
      <c r="L90">
        <f>NDMC_EOD!AE90+NDMC_EOD!AF90</f>
        <v>27.1</v>
      </c>
      <c r="M90">
        <f>TPDDL_EOD!AE90+TPDDL_EOD!AF90</f>
        <v>17.399999999999999</v>
      </c>
      <c r="N90">
        <f t="shared" si="6"/>
        <v>90</v>
      </c>
      <c r="O90" s="112">
        <f t="shared" si="7"/>
        <v>0</v>
      </c>
      <c r="P90">
        <v>25.53</v>
      </c>
      <c r="Q90">
        <v>14.5</v>
      </c>
      <c r="R90">
        <v>5.47</v>
      </c>
      <c r="S90">
        <v>27.1</v>
      </c>
      <c r="T90">
        <v>17.399999999999999</v>
      </c>
      <c r="U90" s="114">
        <f t="shared" si="8"/>
        <v>90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145</v>
      </c>
      <c r="E91">
        <f>PPCL!N91</f>
        <v>0</v>
      </c>
      <c r="F91">
        <f t="shared" si="10"/>
        <v>270</v>
      </c>
      <c r="G91">
        <f t="shared" si="11"/>
        <v>145</v>
      </c>
      <c r="H91" s="112"/>
      <c r="I91">
        <f>BRPL_EOD!AE91+BRPL_EOD!AF91</f>
        <v>41.02</v>
      </c>
      <c r="J91">
        <f>BYPL_EOD!AE91+BYPL_EOD!AF91</f>
        <v>28.62</v>
      </c>
      <c r="K91">
        <f>MES_EOD!AE91+MES_EOD!AF91</f>
        <v>8.59</v>
      </c>
      <c r="L91">
        <f>NDMC_EOD!AE91+NDMC_EOD!AF91</f>
        <v>38.159999999999997</v>
      </c>
      <c r="M91">
        <f>TPDDL_EOD!AE91+TPDDL_EOD!AF91</f>
        <v>28.62</v>
      </c>
      <c r="N91">
        <f t="shared" si="6"/>
        <v>145.01</v>
      </c>
      <c r="O91" s="112">
        <f t="shared" si="7"/>
        <v>-9.9999999999909051E-3</v>
      </c>
      <c r="P91">
        <v>41.01717122957038</v>
      </c>
      <c r="Q91">
        <v>28.618026343010829</v>
      </c>
      <c r="R91">
        <v>8.5894076270602024</v>
      </c>
      <c r="S91">
        <v>38.157368457347765</v>
      </c>
      <c r="T91">
        <v>28.618026343010829</v>
      </c>
      <c r="U91" s="114">
        <f t="shared" si="8"/>
        <v>145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145</v>
      </c>
      <c r="E92">
        <f>PPCL!N92</f>
        <v>0</v>
      </c>
      <c r="F92">
        <f t="shared" si="10"/>
        <v>270</v>
      </c>
      <c r="G92">
        <f t="shared" si="11"/>
        <v>145</v>
      </c>
      <c r="H92" s="112"/>
      <c r="I92">
        <f>BRPL_EOD!AE92+BRPL_EOD!AF92</f>
        <v>41.02</v>
      </c>
      <c r="J92">
        <f>BYPL_EOD!AE92+BYPL_EOD!AF92</f>
        <v>28.62</v>
      </c>
      <c r="K92">
        <f>MES_EOD!AE92+MES_EOD!AF92</f>
        <v>8.59</v>
      </c>
      <c r="L92">
        <f>NDMC_EOD!AE92+NDMC_EOD!AF92</f>
        <v>38.159999999999997</v>
      </c>
      <c r="M92">
        <f>TPDDL_EOD!AE92+TPDDL_EOD!AF92</f>
        <v>28.62</v>
      </c>
      <c r="N92">
        <f t="shared" si="6"/>
        <v>145.01</v>
      </c>
      <c r="O92" s="112">
        <f t="shared" si="7"/>
        <v>-9.9999999999909051E-3</v>
      </c>
      <c r="P92">
        <v>41.01717122957038</v>
      </c>
      <c r="Q92">
        <v>28.618026343010829</v>
      </c>
      <c r="R92">
        <v>8.5894076270602024</v>
      </c>
      <c r="S92">
        <v>38.157368457347765</v>
      </c>
      <c r="T92">
        <v>28.618026343010829</v>
      </c>
      <c r="U92" s="114">
        <f t="shared" si="8"/>
        <v>145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145</v>
      </c>
      <c r="E93">
        <f>PPCL!N93</f>
        <v>0</v>
      </c>
      <c r="F93">
        <f t="shared" si="10"/>
        <v>270</v>
      </c>
      <c r="G93">
        <f t="shared" si="11"/>
        <v>145</v>
      </c>
      <c r="H93" s="112"/>
      <c r="I93">
        <f>BRPL_EOD!AE93+BRPL_EOD!AF93</f>
        <v>41.02</v>
      </c>
      <c r="J93">
        <f>BYPL_EOD!AE93+BYPL_EOD!AF93</f>
        <v>28.62</v>
      </c>
      <c r="K93">
        <f>MES_EOD!AE93+MES_EOD!AF93</f>
        <v>8.59</v>
      </c>
      <c r="L93">
        <f>NDMC_EOD!AE93+NDMC_EOD!AF93</f>
        <v>38.159999999999997</v>
      </c>
      <c r="M93">
        <f>TPDDL_EOD!AE93+TPDDL_EOD!AF93</f>
        <v>28.62</v>
      </c>
      <c r="N93">
        <f t="shared" si="6"/>
        <v>145.01</v>
      </c>
      <c r="O93" s="112">
        <f t="shared" si="7"/>
        <v>-9.9999999999909051E-3</v>
      </c>
      <c r="P93">
        <v>41.01717122957038</v>
      </c>
      <c r="Q93">
        <v>28.618026343010829</v>
      </c>
      <c r="R93">
        <v>8.5894076270602024</v>
      </c>
      <c r="S93">
        <v>38.157368457347765</v>
      </c>
      <c r="T93">
        <v>28.618026343010829</v>
      </c>
      <c r="U93" s="114">
        <f t="shared" si="8"/>
        <v>145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145</v>
      </c>
      <c r="E94">
        <f>PPCL!N94</f>
        <v>0</v>
      </c>
      <c r="F94">
        <f t="shared" si="10"/>
        <v>270</v>
      </c>
      <c r="G94">
        <f t="shared" si="11"/>
        <v>145</v>
      </c>
      <c r="H94" s="112"/>
      <c r="I94">
        <f>BRPL_EOD!AE94+BRPL_EOD!AF94</f>
        <v>41.02</v>
      </c>
      <c r="J94">
        <f>BYPL_EOD!AE94+BYPL_EOD!AF94</f>
        <v>28.62</v>
      </c>
      <c r="K94">
        <f>MES_EOD!AE94+MES_EOD!AF94</f>
        <v>8.59</v>
      </c>
      <c r="L94">
        <f>NDMC_EOD!AE94+NDMC_EOD!AF94</f>
        <v>38.159999999999997</v>
      </c>
      <c r="M94">
        <f>TPDDL_EOD!AE94+TPDDL_EOD!AF94</f>
        <v>28.62</v>
      </c>
      <c r="N94">
        <f t="shared" si="6"/>
        <v>145.01</v>
      </c>
      <c r="O94" s="112">
        <f t="shared" si="7"/>
        <v>-9.9999999999909051E-3</v>
      </c>
      <c r="P94">
        <v>41.01717122957038</v>
      </c>
      <c r="Q94">
        <v>28.618026343010829</v>
      </c>
      <c r="R94">
        <v>8.5894076270602024</v>
      </c>
      <c r="S94">
        <v>38.157368457347765</v>
      </c>
      <c r="T94">
        <v>28.618026343010829</v>
      </c>
      <c r="U94" s="114">
        <f t="shared" si="8"/>
        <v>145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145</v>
      </c>
      <c r="E95">
        <f>PPCL!N95</f>
        <v>0</v>
      </c>
      <c r="F95">
        <f t="shared" si="10"/>
        <v>270</v>
      </c>
      <c r="G95">
        <f t="shared" si="11"/>
        <v>145</v>
      </c>
      <c r="H95" s="112"/>
      <c r="I95">
        <f>BRPL_EOD!AE95+BRPL_EOD!AF95</f>
        <v>41.02</v>
      </c>
      <c r="J95">
        <f>BYPL_EOD!AE95+BYPL_EOD!AF95</f>
        <v>28.62</v>
      </c>
      <c r="K95">
        <f>MES_EOD!AE95+MES_EOD!AF95</f>
        <v>8.59</v>
      </c>
      <c r="L95">
        <f>NDMC_EOD!AE95+NDMC_EOD!AF95</f>
        <v>38.159999999999997</v>
      </c>
      <c r="M95">
        <f>TPDDL_EOD!AE95+TPDDL_EOD!AF95</f>
        <v>28.62</v>
      </c>
      <c r="N95">
        <f t="shared" si="6"/>
        <v>145.01</v>
      </c>
      <c r="O95" s="112">
        <f t="shared" si="7"/>
        <v>-9.9999999999909051E-3</v>
      </c>
      <c r="P95">
        <v>41.01717122957038</v>
      </c>
      <c r="Q95">
        <v>28.618026343010829</v>
      </c>
      <c r="R95">
        <v>8.5894076270602024</v>
      </c>
      <c r="S95">
        <v>38.157368457347765</v>
      </c>
      <c r="T95">
        <v>28.618026343010829</v>
      </c>
      <c r="U95" s="114">
        <f t="shared" si="8"/>
        <v>145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145</v>
      </c>
      <c r="E96">
        <f>PPCL!N96</f>
        <v>0</v>
      </c>
      <c r="F96">
        <f t="shared" si="10"/>
        <v>270</v>
      </c>
      <c r="G96">
        <f t="shared" si="11"/>
        <v>145</v>
      </c>
      <c r="H96" s="112"/>
      <c r="I96">
        <f>BRPL_EOD!AE96+BRPL_EOD!AF96</f>
        <v>41.02</v>
      </c>
      <c r="J96">
        <f>BYPL_EOD!AE96+BYPL_EOD!AF96</f>
        <v>28.62</v>
      </c>
      <c r="K96">
        <f>MES_EOD!AE96+MES_EOD!AF96</f>
        <v>8.59</v>
      </c>
      <c r="L96">
        <f>NDMC_EOD!AE96+NDMC_EOD!AF96</f>
        <v>38.159999999999997</v>
      </c>
      <c r="M96">
        <f>TPDDL_EOD!AE96+TPDDL_EOD!AF96</f>
        <v>28.62</v>
      </c>
      <c r="N96">
        <f t="shared" si="6"/>
        <v>145.01</v>
      </c>
      <c r="O96" s="112">
        <f t="shared" si="7"/>
        <v>-9.9999999999909051E-3</v>
      </c>
      <c r="P96">
        <v>41.01717122957038</v>
      </c>
      <c r="Q96">
        <v>28.618026343010829</v>
      </c>
      <c r="R96">
        <v>8.5894076270602024</v>
      </c>
      <c r="S96">
        <v>38.157368457347765</v>
      </c>
      <c r="T96">
        <v>28.618026343010829</v>
      </c>
      <c r="U96" s="114">
        <f t="shared" si="8"/>
        <v>145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145</v>
      </c>
      <c r="E97">
        <f>PPCL!N97</f>
        <v>0</v>
      </c>
      <c r="F97">
        <f t="shared" si="10"/>
        <v>270</v>
      </c>
      <c r="G97">
        <f t="shared" si="11"/>
        <v>145</v>
      </c>
      <c r="H97" s="112"/>
      <c r="I97">
        <f>BRPL_EOD!AE97+BRPL_EOD!AF97</f>
        <v>41.02</v>
      </c>
      <c r="J97">
        <f>BYPL_EOD!AE97+BYPL_EOD!AF97</f>
        <v>28.62</v>
      </c>
      <c r="K97">
        <f>MES_EOD!AE97+MES_EOD!AF97</f>
        <v>8.59</v>
      </c>
      <c r="L97">
        <f>NDMC_EOD!AE97+NDMC_EOD!AF97</f>
        <v>38.159999999999997</v>
      </c>
      <c r="M97">
        <f>TPDDL_EOD!AE97+TPDDL_EOD!AF97</f>
        <v>28.62</v>
      </c>
      <c r="N97">
        <f t="shared" si="6"/>
        <v>145.01</v>
      </c>
      <c r="O97" s="112">
        <f t="shared" si="7"/>
        <v>-9.9999999999909051E-3</v>
      </c>
      <c r="P97">
        <v>41.01717122957038</v>
      </c>
      <c r="Q97">
        <v>28.618026343010829</v>
      </c>
      <c r="R97">
        <v>8.5894076270602024</v>
      </c>
      <c r="S97">
        <v>38.157368457347765</v>
      </c>
      <c r="T97">
        <v>28.618026343010829</v>
      </c>
      <c r="U97" s="114">
        <f t="shared" si="8"/>
        <v>145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145</v>
      </c>
      <c r="E98">
        <f>PPCL!N98</f>
        <v>0</v>
      </c>
      <c r="F98">
        <f t="shared" si="10"/>
        <v>270</v>
      </c>
      <c r="G98">
        <f t="shared" si="11"/>
        <v>145</v>
      </c>
      <c r="H98" s="112"/>
      <c r="I98">
        <f>BRPL_EOD!AE98+BRPL_EOD!AF98</f>
        <v>41.02</v>
      </c>
      <c r="J98">
        <f>BYPL_EOD!AE98+BYPL_EOD!AF98</f>
        <v>28.62</v>
      </c>
      <c r="K98">
        <f>MES_EOD!AE98+MES_EOD!AF98</f>
        <v>8.59</v>
      </c>
      <c r="L98">
        <f>NDMC_EOD!AE98+NDMC_EOD!AF98</f>
        <v>38.159999999999997</v>
      </c>
      <c r="M98">
        <f>TPDDL_EOD!AE98+TPDDL_EOD!AF98</f>
        <v>28.62</v>
      </c>
      <c r="N98">
        <f t="shared" si="6"/>
        <v>145.01</v>
      </c>
      <c r="O98" s="112">
        <f t="shared" si="7"/>
        <v>-9.9999999999909051E-3</v>
      </c>
      <c r="P98">
        <v>41.01717122957038</v>
      </c>
      <c r="Q98">
        <v>28.618026343010829</v>
      </c>
      <c r="R98">
        <v>8.5894076270602024</v>
      </c>
      <c r="S98">
        <v>38.157368457347765</v>
      </c>
      <c r="T98">
        <v>28.618026343010829</v>
      </c>
      <c r="U98" s="114">
        <f t="shared" si="8"/>
        <v>145</v>
      </c>
      <c r="V98" s="112">
        <f t="shared" si="9"/>
        <v>0</v>
      </c>
    </row>
    <row r="99" spans="1:22">
      <c r="A99" s="114" t="s">
        <v>324</v>
      </c>
      <c r="B99" s="114">
        <f>SUM(B3:B98)/4000</f>
        <v>5.94</v>
      </c>
      <c r="C99" s="114">
        <f t="shared" ref="C99:U99" si="12">SUM(C3:C98)/4000</f>
        <v>0.34</v>
      </c>
      <c r="D99" s="114">
        <f t="shared" si="12"/>
        <v>3.2425000000000002</v>
      </c>
      <c r="E99" s="114">
        <f t="shared" si="12"/>
        <v>0.18</v>
      </c>
      <c r="F99" s="114">
        <f t="shared" si="12"/>
        <v>6.28</v>
      </c>
      <c r="G99" s="114">
        <f t="shared" si="12"/>
        <v>3.4224999999999999</v>
      </c>
      <c r="H99" s="114"/>
      <c r="I99" s="114">
        <f t="shared" si="12"/>
        <v>0.98907250000000024</v>
      </c>
      <c r="J99" s="114">
        <f t="shared" si="12"/>
        <v>0.56419250000000032</v>
      </c>
      <c r="K99" s="114">
        <f t="shared" si="12"/>
        <v>0.20784000000000005</v>
      </c>
      <c r="L99" s="114">
        <f t="shared" si="12"/>
        <v>0.9721974999999986</v>
      </c>
      <c r="M99" s="114">
        <f t="shared" si="12"/>
        <v>0.68924249999999931</v>
      </c>
      <c r="N99" s="114">
        <f t="shared" si="12"/>
        <v>3.4225450000000008</v>
      </c>
      <c r="O99" s="114">
        <f t="shared" si="12"/>
        <v>-4.4999999999959074E-5</v>
      </c>
      <c r="P99" s="114">
        <f t="shared" si="12"/>
        <v>0.98905946276328582</v>
      </c>
      <c r="Q99" s="114">
        <f t="shared" si="12"/>
        <v>0.56418449046812091</v>
      </c>
      <c r="R99" s="114">
        <f t="shared" si="12"/>
        <v>0.20783727022252524</v>
      </c>
      <c r="S99" s="114">
        <f t="shared" si="12"/>
        <v>0.97218537280803508</v>
      </c>
      <c r="T99" s="114">
        <f t="shared" si="12"/>
        <v>0.68923340373803232</v>
      </c>
      <c r="U99" s="114">
        <f t="shared" si="12"/>
        <v>3.4224999999999999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70</v>
      </c>
      <c r="C3">
        <f>GT!C3</f>
        <v>20</v>
      </c>
      <c r="D3">
        <f>GT!M3</f>
        <v>36.6</v>
      </c>
      <c r="E3">
        <f>GT!N3</f>
        <v>0</v>
      </c>
      <c r="F3">
        <f>B3+C3</f>
        <v>90</v>
      </c>
      <c r="G3">
        <f>D3+E3-X3</f>
        <v>36.6</v>
      </c>
      <c r="H3" s="112"/>
      <c r="I3">
        <f>BRPL_EOD!AA3+BRPL_EOD!AB3</f>
        <v>14.96</v>
      </c>
      <c r="J3">
        <f>BYPL_EOD!AA3+BYPL_EOD!AB3</f>
        <v>8.19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36.229999999999997</v>
      </c>
      <c r="O3" s="112">
        <f t="shared" ref="O3:O66" si="1">G3-N3</f>
        <v>0.37000000000000455</v>
      </c>
      <c r="P3">
        <v>15.112779464532158</v>
      </c>
      <c r="Q3">
        <v>8.2736406293127249</v>
      </c>
      <c r="R3">
        <v>0</v>
      </c>
      <c r="S3">
        <v>2.1012420645873591</v>
      </c>
      <c r="T3">
        <v>11.112337841567763</v>
      </c>
      <c r="U3" s="114">
        <f t="shared" ref="U3:U66" si="2">SUM(P3:T3)</f>
        <v>36.600000000000009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70</v>
      </c>
      <c r="C4">
        <f>GT!C4</f>
        <v>20</v>
      </c>
      <c r="D4">
        <f>GT!M4</f>
        <v>36.6</v>
      </c>
      <c r="E4">
        <f>GT!N4</f>
        <v>0</v>
      </c>
      <c r="F4">
        <f t="shared" ref="F4:F67" si="4">B4+C4</f>
        <v>90</v>
      </c>
      <c r="G4">
        <f t="shared" ref="G4:G67" si="5">D4+E4-X4</f>
        <v>36.6</v>
      </c>
      <c r="H4" s="112"/>
      <c r="I4">
        <f>BRPL_EOD!AA4+BRPL_EOD!AB4</f>
        <v>14.96</v>
      </c>
      <c r="J4">
        <f>BYPL_EOD!AA4+BYPL_EOD!AB4</f>
        <v>8.19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36.229999999999997</v>
      </c>
      <c r="O4" s="112">
        <f t="shared" si="1"/>
        <v>0.37000000000000455</v>
      </c>
      <c r="P4">
        <v>15.112779464532158</v>
      </c>
      <c r="Q4">
        <v>8.2736406293127249</v>
      </c>
      <c r="R4">
        <v>0</v>
      </c>
      <c r="S4">
        <v>2.1012420645873591</v>
      </c>
      <c r="T4">
        <v>11.112337841567763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70</v>
      </c>
      <c r="C5">
        <f>GT!C5</f>
        <v>20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14.96</v>
      </c>
      <c r="J5">
        <f>BYPL_EOD!AA5+BYPL_EOD!AB5</f>
        <v>8.19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36.229999999999997</v>
      </c>
      <c r="O5" s="112">
        <f t="shared" si="1"/>
        <v>0.37000000000000455</v>
      </c>
      <c r="P5">
        <v>15.112779464532158</v>
      </c>
      <c r="Q5">
        <v>8.2736406293127249</v>
      </c>
      <c r="R5">
        <v>0</v>
      </c>
      <c r="S5">
        <v>2.1012420645873591</v>
      </c>
      <c r="T5">
        <v>11.112337841567763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70</v>
      </c>
      <c r="C6">
        <f>GT!C6</f>
        <v>20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14.96</v>
      </c>
      <c r="J6">
        <f>BYPL_EOD!AA6+BYPL_EOD!AB6</f>
        <v>8.19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36.229999999999997</v>
      </c>
      <c r="O6" s="112">
        <f t="shared" si="1"/>
        <v>0.37000000000000455</v>
      </c>
      <c r="P6">
        <v>15.112779464532158</v>
      </c>
      <c r="Q6">
        <v>8.2736406293127249</v>
      </c>
      <c r="R6">
        <v>0</v>
      </c>
      <c r="S6">
        <v>2.1012420645873591</v>
      </c>
      <c r="T6">
        <v>11.112337841567763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70</v>
      </c>
      <c r="C7">
        <f>GT!C7</f>
        <v>20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14.96</v>
      </c>
      <c r="J7">
        <f>BYPL_EOD!AA7+BYPL_EOD!AB7</f>
        <v>8.19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36.229999999999997</v>
      </c>
      <c r="O7" s="112">
        <f t="shared" si="1"/>
        <v>0.37000000000000455</v>
      </c>
      <c r="P7">
        <v>15.112779464532158</v>
      </c>
      <c r="Q7">
        <v>8.2736406293127249</v>
      </c>
      <c r="R7">
        <v>0</v>
      </c>
      <c r="S7">
        <v>2.1012420645873591</v>
      </c>
      <c r="T7">
        <v>11.112337841567763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70</v>
      </c>
      <c r="C8">
        <f>GT!C8</f>
        <v>20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14.96</v>
      </c>
      <c r="J8">
        <f>BYPL_EOD!AA8+BYPL_EOD!AB8</f>
        <v>8.19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36.229999999999997</v>
      </c>
      <c r="O8" s="112">
        <f t="shared" si="1"/>
        <v>0.37000000000000455</v>
      </c>
      <c r="P8">
        <v>15.112779464532158</v>
      </c>
      <c r="Q8">
        <v>8.2736406293127249</v>
      </c>
      <c r="R8">
        <v>0</v>
      </c>
      <c r="S8">
        <v>2.1012420645873591</v>
      </c>
      <c r="T8">
        <v>11.112337841567763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70</v>
      </c>
      <c r="C9">
        <f>GT!C9</f>
        <v>20</v>
      </c>
      <c r="D9">
        <f>GT!M9</f>
        <v>35.6</v>
      </c>
      <c r="E9">
        <f>GT!N9</f>
        <v>0</v>
      </c>
      <c r="F9">
        <f t="shared" si="4"/>
        <v>90</v>
      </c>
      <c r="G9">
        <f t="shared" si="5"/>
        <v>35.6</v>
      </c>
      <c r="H9" s="112"/>
      <c r="I9">
        <f>BRPL_EOD!AA9+BRPL_EOD!AB9</f>
        <v>14.14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35.22</v>
      </c>
      <c r="O9" s="112">
        <f t="shared" si="1"/>
        <v>0.38000000000000256</v>
      </c>
      <c r="P9">
        <v>14.292561044860877</v>
      </c>
      <c r="Q9">
        <v>8.0863145939806937</v>
      </c>
      <c r="R9">
        <v>0</v>
      </c>
      <c r="S9">
        <v>2.1024417944349802</v>
      </c>
      <c r="T9">
        <v>11.118682566723454</v>
      </c>
      <c r="U9" s="114">
        <f t="shared" si="2"/>
        <v>35.600000000000009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70</v>
      </c>
      <c r="C10">
        <f>GT!C10</f>
        <v>20</v>
      </c>
      <c r="D10">
        <f>GT!M10</f>
        <v>35.6</v>
      </c>
      <c r="E10">
        <f>GT!N10</f>
        <v>0</v>
      </c>
      <c r="F10">
        <f t="shared" si="4"/>
        <v>90</v>
      </c>
      <c r="G10">
        <f t="shared" si="5"/>
        <v>35.6</v>
      </c>
      <c r="H10" s="112"/>
      <c r="I10">
        <f>BRPL_EOD!AA10+BRPL_EOD!AB10</f>
        <v>14.14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35.22</v>
      </c>
      <c r="O10" s="112">
        <f t="shared" si="1"/>
        <v>0.38000000000000256</v>
      </c>
      <c r="P10">
        <v>14.292561044860877</v>
      </c>
      <c r="Q10">
        <v>8.0863145939806937</v>
      </c>
      <c r="R10">
        <v>0</v>
      </c>
      <c r="S10">
        <v>2.1024417944349802</v>
      </c>
      <c r="T10">
        <v>11.118682566723454</v>
      </c>
      <c r="U10" s="114">
        <f t="shared" si="2"/>
        <v>35.600000000000009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70</v>
      </c>
      <c r="C11">
        <f>GT!C11</f>
        <v>20</v>
      </c>
      <c r="D11">
        <f>GT!M11</f>
        <v>35.6</v>
      </c>
      <c r="E11">
        <f>GT!N11</f>
        <v>0</v>
      </c>
      <c r="F11">
        <f t="shared" si="4"/>
        <v>90</v>
      </c>
      <c r="G11">
        <f t="shared" si="5"/>
        <v>35.6</v>
      </c>
      <c r="H11" s="112"/>
      <c r="I11">
        <f>BRPL_EOD!AA11+BRPL_EOD!AB11</f>
        <v>14.14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35.22</v>
      </c>
      <c r="O11" s="112">
        <f t="shared" si="1"/>
        <v>0.38000000000000256</v>
      </c>
      <c r="P11">
        <v>14.292561044860877</v>
      </c>
      <c r="Q11">
        <v>8.0863145939806937</v>
      </c>
      <c r="R11">
        <v>0</v>
      </c>
      <c r="S11">
        <v>2.1024417944349802</v>
      </c>
      <c r="T11">
        <v>11.118682566723454</v>
      </c>
      <c r="U11" s="114">
        <f t="shared" si="2"/>
        <v>35.600000000000009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70</v>
      </c>
      <c r="C12">
        <f>GT!C12</f>
        <v>20</v>
      </c>
      <c r="D12">
        <f>GT!M12</f>
        <v>34.6</v>
      </c>
      <c r="E12">
        <f>GT!N12</f>
        <v>0</v>
      </c>
      <c r="F12">
        <f t="shared" si="4"/>
        <v>90</v>
      </c>
      <c r="G12">
        <f t="shared" si="5"/>
        <v>34.6</v>
      </c>
      <c r="H12" s="112"/>
      <c r="I12">
        <f>BRPL_EOD!AA12+BRPL_EOD!AB12</f>
        <v>13.67</v>
      </c>
      <c r="J12">
        <f>BYPL_EOD!AA12+BYPL_EOD!AB12</f>
        <v>7.81</v>
      </c>
      <c r="K12">
        <f>MES_EOD!AA12+MES_EOD!AB12</f>
        <v>0</v>
      </c>
      <c r="L12">
        <f>NDMC_EOD!AA12+NDMC_EOD!AB12</f>
        <v>2.0299999999999998</v>
      </c>
      <c r="M12">
        <f>TPDDL_EOD!AA12+TPDDL_EOD!AB12</f>
        <v>10.74</v>
      </c>
      <c r="N12">
        <f t="shared" si="0"/>
        <v>34.25</v>
      </c>
      <c r="O12" s="112">
        <f t="shared" si="1"/>
        <v>0.35000000000000142</v>
      </c>
      <c r="P12">
        <v>13.809693430656935</v>
      </c>
      <c r="Q12">
        <v>7.8898102189781021</v>
      </c>
      <c r="R12">
        <v>0</v>
      </c>
      <c r="S12">
        <v>2.050744525547445</v>
      </c>
      <c r="T12">
        <v>10.849751824817519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70</v>
      </c>
      <c r="C13">
        <f>GT!C13</f>
        <v>20</v>
      </c>
      <c r="D13">
        <f>GT!M13</f>
        <v>34.6</v>
      </c>
      <c r="E13">
        <f>GT!N13</f>
        <v>0</v>
      </c>
      <c r="F13">
        <f t="shared" si="4"/>
        <v>90</v>
      </c>
      <c r="G13">
        <f t="shared" si="5"/>
        <v>34.6</v>
      </c>
      <c r="H13" s="112"/>
      <c r="I13">
        <f>BRPL_EOD!AA13+BRPL_EOD!AB13</f>
        <v>13.67</v>
      </c>
      <c r="J13">
        <f>BYPL_EOD!AA13+BYPL_EOD!AB13</f>
        <v>7.81</v>
      </c>
      <c r="K13">
        <f>MES_EOD!AA13+MES_EOD!AB13</f>
        <v>0</v>
      </c>
      <c r="L13">
        <f>NDMC_EOD!AA13+NDMC_EOD!AB13</f>
        <v>2.0299999999999998</v>
      </c>
      <c r="M13">
        <f>TPDDL_EOD!AA13+TPDDL_EOD!AB13</f>
        <v>10.74</v>
      </c>
      <c r="N13">
        <f t="shared" si="0"/>
        <v>34.25</v>
      </c>
      <c r="O13" s="112">
        <f t="shared" si="1"/>
        <v>0.35000000000000142</v>
      </c>
      <c r="P13">
        <v>13.809693430656935</v>
      </c>
      <c r="Q13">
        <v>7.8898102189781021</v>
      </c>
      <c r="R13">
        <v>0</v>
      </c>
      <c r="S13">
        <v>2.050744525547445</v>
      </c>
      <c r="T13">
        <v>10.849751824817519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70</v>
      </c>
      <c r="C14">
        <f>GT!C14</f>
        <v>20</v>
      </c>
      <c r="D14">
        <f>GT!M14</f>
        <v>34.6</v>
      </c>
      <c r="E14">
        <f>GT!N14</f>
        <v>0</v>
      </c>
      <c r="F14">
        <f t="shared" si="4"/>
        <v>90</v>
      </c>
      <c r="G14">
        <f t="shared" si="5"/>
        <v>34.6</v>
      </c>
      <c r="H14" s="112"/>
      <c r="I14">
        <f>BRPL_EOD!AA14+BRPL_EOD!AB14</f>
        <v>13.67</v>
      </c>
      <c r="J14">
        <f>BYPL_EOD!AA14+BYPL_EOD!AB14</f>
        <v>7.81</v>
      </c>
      <c r="K14">
        <f>MES_EOD!AA14+MES_EOD!AB14</f>
        <v>0</v>
      </c>
      <c r="L14">
        <f>NDMC_EOD!AA14+NDMC_EOD!AB14</f>
        <v>2.0299999999999998</v>
      </c>
      <c r="M14">
        <f>TPDDL_EOD!AA14+TPDDL_EOD!AB14</f>
        <v>10.74</v>
      </c>
      <c r="N14">
        <f t="shared" si="0"/>
        <v>34.25</v>
      </c>
      <c r="O14" s="112">
        <f t="shared" si="1"/>
        <v>0.35000000000000142</v>
      </c>
      <c r="P14">
        <v>13.809693430656935</v>
      </c>
      <c r="Q14">
        <v>7.8898102189781021</v>
      </c>
      <c r="R14">
        <v>0</v>
      </c>
      <c r="S14">
        <v>2.050744525547445</v>
      </c>
      <c r="T14">
        <v>10.849751824817519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70</v>
      </c>
      <c r="C15">
        <f>GT!C15</f>
        <v>20</v>
      </c>
      <c r="D15">
        <f>GT!M15</f>
        <v>33.6</v>
      </c>
      <c r="E15">
        <f>GT!N15</f>
        <v>0</v>
      </c>
      <c r="F15">
        <f t="shared" si="4"/>
        <v>90</v>
      </c>
      <c r="G15">
        <f t="shared" si="5"/>
        <v>33.6</v>
      </c>
      <c r="H15" s="112"/>
      <c r="I15">
        <f>BRPL_EOD!AA15+BRPL_EOD!AB15</f>
        <v>13.28</v>
      </c>
      <c r="J15">
        <f>BYPL_EOD!AA15+BYPL_EOD!AB15</f>
        <v>7.59</v>
      </c>
      <c r="K15">
        <f>MES_EOD!AA15+MES_EOD!AB15</f>
        <v>0</v>
      </c>
      <c r="L15">
        <f>NDMC_EOD!AA15+NDMC_EOD!AB15</f>
        <v>1.97</v>
      </c>
      <c r="M15">
        <f>TPDDL_EOD!AA15+TPDDL_EOD!AB15</f>
        <v>10.43</v>
      </c>
      <c r="N15">
        <f t="shared" si="0"/>
        <v>33.269999999999996</v>
      </c>
      <c r="O15" s="112">
        <f t="shared" si="1"/>
        <v>0.3300000000000054</v>
      </c>
      <c r="P15">
        <v>13.411722272317405</v>
      </c>
      <c r="Q15">
        <v>7.6652840396753845</v>
      </c>
      <c r="R15">
        <v>0</v>
      </c>
      <c r="S15">
        <v>1.989540126239856</v>
      </c>
      <c r="T15">
        <v>10.533453561767359</v>
      </c>
      <c r="U15" s="114">
        <f t="shared" si="2"/>
        <v>33.600000000000009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70</v>
      </c>
      <c r="C16">
        <f>GT!C16</f>
        <v>20</v>
      </c>
      <c r="D16">
        <f>GT!M16</f>
        <v>33.6</v>
      </c>
      <c r="E16">
        <f>GT!N16</f>
        <v>0</v>
      </c>
      <c r="F16">
        <f t="shared" si="4"/>
        <v>90</v>
      </c>
      <c r="G16">
        <f t="shared" si="5"/>
        <v>33.6</v>
      </c>
      <c r="H16" s="112"/>
      <c r="I16">
        <f>BRPL_EOD!AA16+BRPL_EOD!AB16</f>
        <v>13.28</v>
      </c>
      <c r="J16">
        <f>BYPL_EOD!AA16+BYPL_EOD!AB16</f>
        <v>7.59</v>
      </c>
      <c r="K16">
        <f>MES_EOD!AA16+MES_EOD!AB16</f>
        <v>0</v>
      </c>
      <c r="L16">
        <f>NDMC_EOD!AA16+NDMC_EOD!AB16</f>
        <v>1.97</v>
      </c>
      <c r="M16">
        <f>TPDDL_EOD!AA16+TPDDL_EOD!AB16</f>
        <v>10.43</v>
      </c>
      <c r="N16">
        <f t="shared" si="0"/>
        <v>33.269999999999996</v>
      </c>
      <c r="O16" s="112">
        <f t="shared" si="1"/>
        <v>0.3300000000000054</v>
      </c>
      <c r="P16">
        <v>13.411722272317405</v>
      </c>
      <c r="Q16">
        <v>7.6652840396753845</v>
      </c>
      <c r="R16">
        <v>0</v>
      </c>
      <c r="S16">
        <v>1.989540126239856</v>
      </c>
      <c r="T16">
        <v>10.533453561767359</v>
      </c>
      <c r="U16" s="114">
        <f t="shared" si="2"/>
        <v>33.600000000000009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70</v>
      </c>
      <c r="C17">
        <f>GT!C17</f>
        <v>20</v>
      </c>
      <c r="D17">
        <f>GT!M17</f>
        <v>33.6</v>
      </c>
      <c r="E17">
        <f>GT!N17</f>
        <v>0</v>
      </c>
      <c r="F17">
        <f t="shared" si="4"/>
        <v>90</v>
      </c>
      <c r="G17">
        <f t="shared" si="5"/>
        <v>33.6</v>
      </c>
      <c r="H17" s="112"/>
      <c r="I17">
        <f>BRPL_EOD!AA17+BRPL_EOD!AB17</f>
        <v>13.28</v>
      </c>
      <c r="J17">
        <f>BYPL_EOD!AA17+BYPL_EOD!AB17</f>
        <v>7.59</v>
      </c>
      <c r="K17">
        <f>MES_EOD!AA17+MES_EOD!AB17</f>
        <v>0</v>
      </c>
      <c r="L17">
        <f>NDMC_EOD!AA17+NDMC_EOD!AB17</f>
        <v>1.97</v>
      </c>
      <c r="M17">
        <f>TPDDL_EOD!AA17+TPDDL_EOD!AB17</f>
        <v>10.43</v>
      </c>
      <c r="N17">
        <f t="shared" si="0"/>
        <v>33.269999999999996</v>
      </c>
      <c r="O17" s="112">
        <f t="shared" si="1"/>
        <v>0.3300000000000054</v>
      </c>
      <c r="P17">
        <v>13.411722272317405</v>
      </c>
      <c r="Q17">
        <v>7.6652840396753845</v>
      </c>
      <c r="R17">
        <v>0</v>
      </c>
      <c r="S17">
        <v>1.989540126239856</v>
      </c>
      <c r="T17">
        <v>10.533453561767359</v>
      </c>
      <c r="U17" s="114">
        <f t="shared" si="2"/>
        <v>33.600000000000009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70</v>
      </c>
      <c r="C18">
        <f>GT!C18</f>
        <v>20</v>
      </c>
      <c r="D18">
        <f>GT!M18</f>
        <v>33.6</v>
      </c>
      <c r="E18">
        <f>GT!N18</f>
        <v>0</v>
      </c>
      <c r="F18">
        <f t="shared" si="4"/>
        <v>90</v>
      </c>
      <c r="G18">
        <f t="shared" si="5"/>
        <v>33.6</v>
      </c>
      <c r="H18" s="112"/>
      <c r="I18">
        <f>BRPL_EOD!AA18+BRPL_EOD!AB18</f>
        <v>13.28</v>
      </c>
      <c r="J18">
        <f>BYPL_EOD!AA18+BYPL_EOD!AB18</f>
        <v>7.59</v>
      </c>
      <c r="K18">
        <f>MES_EOD!AA18+MES_EOD!AB18</f>
        <v>0</v>
      </c>
      <c r="L18">
        <f>NDMC_EOD!AA18+NDMC_EOD!AB18</f>
        <v>1.97</v>
      </c>
      <c r="M18">
        <f>TPDDL_EOD!AA18+TPDDL_EOD!AB18</f>
        <v>10.43</v>
      </c>
      <c r="N18">
        <f t="shared" si="0"/>
        <v>33.269999999999996</v>
      </c>
      <c r="O18" s="112">
        <f t="shared" si="1"/>
        <v>0.3300000000000054</v>
      </c>
      <c r="P18">
        <v>13.411722272317405</v>
      </c>
      <c r="Q18">
        <v>7.6652840396753845</v>
      </c>
      <c r="R18">
        <v>0</v>
      </c>
      <c r="S18">
        <v>1.989540126239856</v>
      </c>
      <c r="T18">
        <v>10.533453561767359</v>
      </c>
      <c r="U18" s="114">
        <f t="shared" si="2"/>
        <v>33.600000000000009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70</v>
      </c>
      <c r="C19">
        <f>GT!C19</f>
        <v>20</v>
      </c>
      <c r="D19">
        <f>GT!M19</f>
        <v>33.6</v>
      </c>
      <c r="E19">
        <f>GT!N19</f>
        <v>0</v>
      </c>
      <c r="F19">
        <f t="shared" si="4"/>
        <v>90</v>
      </c>
      <c r="G19">
        <f t="shared" si="5"/>
        <v>33.6</v>
      </c>
      <c r="H19" s="112"/>
      <c r="I19">
        <f>BRPL_EOD!AA19+BRPL_EOD!AB19</f>
        <v>13.28</v>
      </c>
      <c r="J19">
        <f>BYPL_EOD!AA19+BYPL_EOD!AB19</f>
        <v>7.59</v>
      </c>
      <c r="K19">
        <f>MES_EOD!AA19+MES_EOD!AB19</f>
        <v>0</v>
      </c>
      <c r="L19">
        <f>NDMC_EOD!AA19+NDMC_EOD!AB19</f>
        <v>1.97</v>
      </c>
      <c r="M19">
        <f>TPDDL_EOD!AA19+TPDDL_EOD!AB19</f>
        <v>10.43</v>
      </c>
      <c r="N19">
        <f t="shared" si="0"/>
        <v>33.269999999999996</v>
      </c>
      <c r="O19" s="112">
        <f t="shared" si="1"/>
        <v>0.3300000000000054</v>
      </c>
      <c r="P19">
        <v>13.411722272317405</v>
      </c>
      <c r="Q19">
        <v>7.6652840396753845</v>
      </c>
      <c r="R19">
        <v>0</v>
      </c>
      <c r="S19">
        <v>1.989540126239856</v>
      </c>
      <c r="T19">
        <v>10.533453561767359</v>
      </c>
      <c r="U19" s="114">
        <f t="shared" si="2"/>
        <v>33.600000000000009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70</v>
      </c>
      <c r="C20">
        <f>GT!C20</f>
        <v>20</v>
      </c>
      <c r="D20">
        <f>GT!M20</f>
        <v>33.6</v>
      </c>
      <c r="E20">
        <f>GT!N20</f>
        <v>0</v>
      </c>
      <c r="F20">
        <f t="shared" si="4"/>
        <v>90</v>
      </c>
      <c r="G20">
        <f t="shared" si="5"/>
        <v>33.6</v>
      </c>
      <c r="H20" s="112"/>
      <c r="I20">
        <f>BRPL_EOD!AA20+BRPL_EOD!AB20</f>
        <v>13.28</v>
      </c>
      <c r="J20">
        <f>BYPL_EOD!AA20+BYPL_EOD!AB20</f>
        <v>7.59</v>
      </c>
      <c r="K20">
        <f>MES_EOD!AA20+MES_EOD!AB20</f>
        <v>0</v>
      </c>
      <c r="L20">
        <f>NDMC_EOD!AA20+NDMC_EOD!AB20</f>
        <v>1.97</v>
      </c>
      <c r="M20">
        <f>TPDDL_EOD!AA20+TPDDL_EOD!AB20</f>
        <v>10.43</v>
      </c>
      <c r="N20">
        <f t="shared" si="0"/>
        <v>33.269999999999996</v>
      </c>
      <c r="O20" s="112">
        <f t="shared" si="1"/>
        <v>0.3300000000000054</v>
      </c>
      <c r="P20">
        <v>13.411722272317405</v>
      </c>
      <c r="Q20">
        <v>7.6652840396753845</v>
      </c>
      <c r="R20">
        <v>0</v>
      </c>
      <c r="S20">
        <v>1.989540126239856</v>
      </c>
      <c r="T20">
        <v>10.533453561767359</v>
      </c>
      <c r="U20" s="114">
        <f t="shared" si="2"/>
        <v>33.600000000000009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70</v>
      </c>
      <c r="C21">
        <f>GT!C21</f>
        <v>20</v>
      </c>
      <c r="D21">
        <f>GT!M21</f>
        <v>33.6</v>
      </c>
      <c r="E21">
        <f>GT!N21</f>
        <v>0</v>
      </c>
      <c r="F21">
        <f t="shared" si="4"/>
        <v>90</v>
      </c>
      <c r="G21">
        <f t="shared" si="5"/>
        <v>33.6</v>
      </c>
      <c r="H21" s="112"/>
      <c r="I21">
        <f>BRPL_EOD!AA21+BRPL_EOD!AB21</f>
        <v>13.28</v>
      </c>
      <c r="J21">
        <f>BYPL_EOD!AA21+BYPL_EOD!AB21</f>
        <v>7.59</v>
      </c>
      <c r="K21">
        <f>MES_EOD!AA21+MES_EOD!AB21</f>
        <v>0</v>
      </c>
      <c r="L21">
        <f>NDMC_EOD!AA21+NDMC_EOD!AB21</f>
        <v>1.97</v>
      </c>
      <c r="M21">
        <f>TPDDL_EOD!AA21+TPDDL_EOD!AB21</f>
        <v>10.43</v>
      </c>
      <c r="N21">
        <f t="shared" si="0"/>
        <v>33.269999999999996</v>
      </c>
      <c r="O21" s="112">
        <f t="shared" si="1"/>
        <v>0.3300000000000054</v>
      </c>
      <c r="P21">
        <v>13.411722272317405</v>
      </c>
      <c r="Q21">
        <v>7.6652840396753845</v>
      </c>
      <c r="R21">
        <v>0</v>
      </c>
      <c r="S21">
        <v>1.989540126239856</v>
      </c>
      <c r="T21">
        <v>10.533453561767359</v>
      </c>
      <c r="U21" s="114">
        <f t="shared" si="2"/>
        <v>33.600000000000009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70</v>
      </c>
      <c r="C22">
        <f>GT!C22</f>
        <v>20</v>
      </c>
      <c r="D22">
        <f>GT!M22</f>
        <v>33.6</v>
      </c>
      <c r="E22">
        <f>GT!N22</f>
        <v>0</v>
      </c>
      <c r="F22">
        <f t="shared" si="4"/>
        <v>90</v>
      </c>
      <c r="G22">
        <f t="shared" si="5"/>
        <v>33.6</v>
      </c>
      <c r="H22" s="112"/>
      <c r="I22">
        <f>BRPL_EOD!AA22+BRPL_EOD!AB22</f>
        <v>13.28</v>
      </c>
      <c r="J22">
        <f>BYPL_EOD!AA22+BYPL_EOD!AB22</f>
        <v>7.59</v>
      </c>
      <c r="K22">
        <f>MES_EOD!AA22+MES_EOD!AB22</f>
        <v>0</v>
      </c>
      <c r="L22">
        <f>NDMC_EOD!AA22+NDMC_EOD!AB22</f>
        <v>1.97</v>
      </c>
      <c r="M22">
        <f>TPDDL_EOD!AA22+TPDDL_EOD!AB22</f>
        <v>10.43</v>
      </c>
      <c r="N22">
        <f t="shared" si="0"/>
        <v>33.269999999999996</v>
      </c>
      <c r="O22" s="112">
        <f t="shared" si="1"/>
        <v>0.3300000000000054</v>
      </c>
      <c r="P22">
        <v>13.411722272317405</v>
      </c>
      <c r="Q22">
        <v>7.6652840396753845</v>
      </c>
      <c r="R22">
        <v>0</v>
      </c>
      <c r="S22">
        <v>1.989540126239856</v>
      </c>
      <c r="T22">
        <v>10.533453561767359</v>
      </c>
      <c r="U22" s="114">
        <f t="shared" si="2"/>
        <v>33.600000000000009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70</v>
      </c>
      <c r="C23">
        <f>GT!C23</f>
        <v>20</v>
      </c>
      <c r="D23">
        <f>GT!M23</f>
        <v>33.6</v>
      </c>
      <c r="E23">
        <f>GT!N23</f>
        <v>0</v>
      </c>
      <c r="F23">
        <f t="shared" si="4"/>
        <v>90</v>
      </c>
      <c r="G23">
        <f t="shared" si="5"/>
        <v>33.6</v>
      </c>
      <c r="H23" s="112"/>
      <c r="I23">
        <f>BRPL_EOD!AA23+BRPL_EOD!AB23</f>
        <v>13.28</v>
      </c>
      <c r="J23">
        <f>BYPL_EOD!AA23+BYPL_EOD!AB23</f>
        <v>7.59</v>
      </c>
      <c r="K23">
        <f>MES_EOD!AA23+MES_EOD!AB23</f>
        <v>0</v>
      </c>
      <c r="L23">
        <f>NDMC_EOD!AA23+NDMC_EOD!AB23</f>
        <v>1.97</v>
      </c>
      <c r="M23">
        <f>TPDDL_EOD!AA23+TPDDL_EOD!AB23</f>
        <v>10.43</v>
      </c>
      <c r="N23">
        <f t="shared" si="0"/>
        <v>33.269999999999996</v>
      </c>
      <c r="O23" s="112">
        <f t="shared" si="1"/>
        <v>0.3300000000000054</v>
      </c>
      <c r="P23">
        <v>13.411722272317405</v>
      </c>
      <c r="Q23">
        <v>7.6652840396753845</v>
      </c>
      <c r="R23">
        <v>0</v>
      </c>
      <c r="S23">
        <v>1.989540126239856</v>
      </c>
      <c r="T23">
        <v>10.533453561767359</v>
      </c>
      <c r="U23" s="114">
        <f t="shared" si="2"/>
        <v>33.600000000000009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70</v>
      </c>
      <c r="C24">
        <f>GT!C24</f>
        <v>20</v>
      </c>
      <c r="D24">
        <f>GT!M24</f>
        <v>33.6</v>
      </c>
      <c r="E24">
        <f>GT!N24</f>
        <v>0</v>
      </c>
      <c r="F24">
        <f t="shared" si="4"/>
        <v>90</v>
      </c>
      <c r="G24">
        <f t="shared" si="5"/>
        <v>33.6</v>
      </c>
      <c r="H24" s="112"/>
      <c r="I24">
        <f>BRPL_EOD!AA24+BRPL_EOD!AB24</f>
        <v>13.28</v>
      </c>
      <c r="J24">
        <f>BYPL_EOD!AA24+BYPL_EOD!AB24</f>
        <v>7.59</v>
      </c>
      <c r="K24">
        <f>MES_EOD!AA24+MES_EOD!AB24</f>
        <v>0</v>
      </c>
      <c r="L24">
        <f>NDMC_EOD!AA24+NDMC_EOD!AB24</f>
        <v>1.97</v>
      </c>
      <c r="M24">
        <f>TPDDL_EOD!AA24+TPDDL_EOD!AB24</f>
        <v>10.43</v>
      </c>
      <c r="N24">
        <f t="shared" si="0"/>
        <v>33.269999999999996</v>
      </c>
      <c r="O24" s="112">
        <f t="shared" si="1"/>
        <v>0.3300000000000054</v>
      </c>
      <c r="P24">
        <v>13.411722272317405</v>
      </c>
      <c r="Q24">
        <v>7.6652840396753845</v>
      </c>
      <c r="R24">
        <v>0</v>
      </c>
      <c r="S24">
        <v>1.989540126239856</v>
      </c>
      <c r="T24">
        <v>10.533453561767359</v>
      </c>
      <c r="U24" s="114">
        <f t="shared" si="2"/>
        <v>33.600000000000009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70</v>
      </c>
      <c r="C25">
        <f>GT!C25</f>
        <v>20</v>
      </c>
      <c r="D25">
        <f>GT!M25</f>
        <v>33.6</v>
      </c>
      <c r="E25">
        <f>GT!N25</f>
        <v>0</v>
      </c>
      <c r="F25">
        <f t="shared" si="4"/>
        <v>90</v>
      </c>
      <c r="G25">
        <f t="shared" si="5"/>
        <v>33.6</v>
      </c>
      <c r="H25" s="112"/>
      <c r="I25">
        <f>BRPL_EOD!AA25+BRPL_EOD!AB25</f>
        <v>13.28</v>
      </c>
      <c r="J25">
        <f>BYPL_EOD!AA25+BYPL_EOD!AB25</f>
        <v>7.59</v>
      </c>
      <c r="K25">
        <f>MES_EOD!AA25+MES_EOD!AB25</f>
        <v>0</v>
      </c>
      <c r="L25">
        <f>NDMC_EOD!AA25+NDMC_EOD!AB25</f>
        <v>1.97</v>
      </c>
      <c r="M25">
        <f>TPDDL_EOD!AA25+TPDDL_EOD!AB25</f>
        <v>10.43</v>
      </c>
      <c r="N25">
        <f t="shared" si="0"/>
        <v>33.269999999999996</v>
      </c>
      <c r="O25" s="112">
        <f t="shared" si="1"/>
        <v>0.3300000000000054</v>
      </c>
      <c r="P25">
        <v>13.411722272317405</v>
      </c>
      <c r="Q25">
        <v>7.6652840396753845</v>
      </c>
      <c r="R25">
        <v>0</v>
      </c>
      <c r="S25">
        <v>1.989540126239856</v>
      </c>
      <c r="T25">
        <v>10.533453561767359</v>
      </c>
      <c r="U25" s="114">
        <f t="shared" si="2"/>
        <v>33.600000000000009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70</v>
      </c>
      <c r="C26">
        <f>GT!C26</f>
        <v>20</v>
      </c>
      <c r="D26">
        <f>GT!M26</f>
        <v>33.6</v>
      </c>
      <c r="E26">
        <f>GT!N26</f>
        <v>0</v>
      </c>
      <c r="F26">
        <f t="shared" si="4"/>
        <v>90</v>
      </c>
      <c r="G26">
        <f t="shared" si="5"/>
        <v>33.6</v>
      </c>
      <c r="H26" s="112"/>
      <c r="I26">
        <f>BRPL_EOD!AA26+BRPL_EOD!AB26</f>
        <v>13.28</v>
      </c>
      <c r="J26">
        <f>BYPL_EOD!AA26+BYPL_EOD!AB26</f>
        <v>7.59</v>
      </c>
      <c r="K26">
        <f>MES_EOD!AA26+MES_EOD!AB26</f>
        <v>0</v>
      </c>
      <c r="L26">
        <f>NDMC_EOD!AA26+NDMC_EOD!AB26</f>
        <v>1.97</v>
      </c>
      <c r="M26">
        <f>TPDDL_EOD!AA26+TPDDL_EOD!AB26</f>
        <v>10.43</v>
      </c>
      <c r="N26">
        <f t="shared" si="0"/>
        <v>33.269999999999996</v>
      </c>
      <c r="O26" s="112">
        <f t="shared" si="1"/>
        <v>0.3300000000000054</v>
      </c>
      <c r="P26">
        <v>13.411722272317405</v>
      </c>
      <c r="Q26">
        <v>7.6652840396753845</v>
      </c>
      <c r="R26">
        <v>0</v>
      </c>
      <c r="S26">
        <v>1.989540126239856</v>
      </c>
      <c r="T26">
        <v>10.533453561767359</v>
      </c>
      <c r="U26" s="114">
        <f t="shared" si="2"/>
        <v>33.600000000000009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70</v>
      </c>
      <c r="C27">
        <f>GT!C27</f>
        <v>20</v>
      </c>
      <c r="D27">
        <f>GT!M27</f>
        <v>34.6</v>
      </c>
      <c r="E27">
        <f>GT!N27</f>
        <v>0</v>
      </c>
      <c r="F27">
        <f t="shared" si="4"/>
        <v>90</v>
      </c>
      <c r="G27">
        <f t="shared" si="5"/>
        <v>34.6</v>
      </c>
      <c r="H27" s="112"/>
      <c r="I27">
        <f>BRPL_EOD!AA27+BRPL_EOD!AB27</f>
        <v>13.67</v>
      </c>
      <c r="J27">
        <f>BYPL_EOD!AA27+BYPL_EOD!AB27</f>
        <v>7.81</v>
      </c>
      <c r="K27">
        <f>MES_EOD!AA27+MES_EOD!AB27</f>
        <v>0</v>
      </c>
      <c r="L27">
        <f>NDMC_EOD!AA27+NDMC_EOD!AB27</f>
        <v>2.0299999999999998</v>
      </c>
      <c r="M27">
        <f>TPDDL_EOD!AA27+TPDDL_EOD!AB27</f>
        <v>10.74</v>
      </c>
      <c r="N27">
        <f t="shared" si="0"/>
        <v>34.25</v>
      </c>
      <c r="O27" s="112">
        <f t="shared" si="1"/>
        <v>0.35000000000000142</v>
      </c>
      <c r="P27">
        <v>13.809693430656935</v>
      </c>
      <c r="Q27">
        <v>7.8898102189781021</v>
      </c>
      <c r="R27">
        <v>0</v>
      </c>
      <c r="S27">
        <v>2.050744525547445</v>
      </c>
      <c r="T27">
        <v>10.849751824817519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70</v>
      </c>
      <c r="C28">
        <f>GT!C28</f>
        <v>20</v>
      </c>
      <c r="D28">
        <f>GT!M28</f>
        <v>34.6</v>
      </c>
      <c r="E28">
        <f>GT!N28</f>
        <v>0</v>
      </c>
      <c r="F28">
        <f t="shared" si="4"/>
        <v>90</v>
      </c>
      <c r="G28">
        <f t="shared" si="5"/>
        <v>34.6</v>
      </c>
      <c r="H28" s="112"/>
      <c r="I28">
        <f>BRPL_EOD!AA28+BRPL_EOD!AB28</f>
        <v>13.67</v>
      </c>
      <c r="J28">
        <f>BYPL_EOD!AA28+BYPL_EOD!AB28</f>
        <v>7.81</v>
      </c>
      <c r="K28">
        <f>MES_EOD!AA28+MES_EOD!AB28</f>
        <v>0</v>
      </c>
      <c r="L28">
        <f>NDMC_EOD!AA28+NDMC_EOD!AB28</f>
        <v>2.0299999999999998</v>
      </c>
      <c r="M28">
        <f>TPDDL_EOD!AA28+TPDDL_EOD!AB28</f>
        <v>10.74</v>
      </c>
      <c r="N28">
        <f t="shared" si="0"/>
        <v>34.25</v>
      </c>
      <c r="O28" s="112">
        <f t="shared" si="1"/>
        <v>0.35000000000000142</v>
      </c>
      <c r="P28">
        <v>13.809693430656935</v>
      </c>
      <c r="Q28">
        <v>7.8898102189781021</v>
      </c>
      <c r="R28">
        <v>0</v>
      </c>
      <c r="S28">
        <v>2.050744525547445</v>
      </c>
      <c r="T28">
        <v>10.849751824817519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70</v>
      </c>
      <c r="C29">
        <f>GT!C29</f>
        <v>20</v>
      </c>
      <c r="D29">
        <f>GT!M29</f>
        <v>34.6</v>
      </c>
      <c r="E29">
        <f>GT!N29</f>
        <v>0</v>
      </c>
      <c r="F29">
        <f t="shared" si="4"/>
        <v>90</v>
      </c>
      <c r="G29">
        <f t="shared" si="5"/>
        <v>34.6</v>
      </c>
      <c r="H29" s="112"/>
      <c r="I29">
        <f>BRPL_EOD!AA29+BRPL_EOD!AB29</f>
        <v>13.67</v>
      </c>
      <c r="J29">
        <f>BYPL_EOD!AA29+BYPL_EOD!AB29</f>
        <v>7.81</v>
      </c>
      <c r="K29">
        <f>MES_EOD!AA29+MES_EOD!AB29</f>
        <v>0</v>
      </c>
      <c r="L29">
        <f>NDMC_EOD!AA29+NDMC_EOD!AB29</f>
        <v>2.0299999999999998</v>
      </c>
      <c r="M29">
        <f>TPDDL_EOD!AA29+TPDDL_EOD!AB29</f>
        <v>10.74</v>
      </c>
      <c r="N29">
        <f t="shared" si="0"/>
        <v>34.25</v>
      </c>
      <c r="O29" s="112">
        <f t="shared" si="1"/>
        <v>0.35000000000000142</v>
      </c>
      <c r="P29">
        <v>13.809693430656935</v>
      </c>
      <c r="Q29">
        <v>7.8898102189781021</v>
      </c>
      <c r="R29">
        <v>0</v>
      </c>
      <c r="S29">
        <v>2.050744525547445</v>
      </c>
      <c r="T29">
        <v>10.849751824817519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70</v>
      </c>
      <c r="C30">
        <f>GT!C30</f>
        <v>20</v>
      </c>
      <c r="D30">
        <f>GT!M30</f>
        <v>34.6</v>
      </c>
      <c r="E30">
        <f>GT!N30</f>
        <v>0</v>
      </c>
      <c r="F30">
        <f t="shared" si="4"/>
        <v>90</v>
      </c>
      <c r="G30">
        <f t="shared" si="5"/>
        <v>34.6</v>
      </c>
      <c r="H30" s="112"/>
      <c r="I30">
        <f>BRPL_EOD!AA30+BRPL_EOD!AB30</f>
        <v>13.67</v>
      </c>
      <c r="J30">
        <f>BYPL_EOD!AA30+BYPL_EOD!AB30</f>
        <v>7.81</v>
      </c>
      <c r="K30">
        <f>MES_EOD!AA30+MES_EOD!AB30</f>
        <v>0</v>
      </c>
      <c r="L30">
        <f>NDMC_EOD!AA30+NDMC_EOD!AB30</f>
        <v>2.0299999999999998</v>
      </c>
      <c r="M30">
        <f>TPDDL_EOD!AA30+TPDDL_EOD!AB30</f>
        <v>10.74</v>
      </c>
      <c r="N30">
        <f t="shared" si="0"/>
        <v>34.25</v>
      </c>
      <c r="O30" s="112">
        <f t="shared" si="1"/>
        <v>0.35000000000000142</v>
      </c>
      <c r="P30">
        <v>13.809693430656935</v>
      </c>
      <c r="Q30">
        <v>7.8898102189781021</v>
      </c>
      <c r="R30">
        <v>0</v>
      </c>
      <c r="S30">
        <v>2.050744525547445</v>
      </c>
      <c r="T30">
        <v>10.849751824817519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70</v>
      </c>
      <c r="C31">
        <f>GT!C31</f>
        <v>20</v>
      </c>
      <c r="D31">
        <f>GT!M31</f>
        <v>35.6</v>
      </c>
      <c r="E31">
        <f>GT!N31</f>
        <v>0</v>
      </c>
      <c r="F31">
        <f t="shared" si="4"/>
        <v>90</v>
      </c>
      <c r="G31">
        <f t="shared" si="5"/>
        <v>35.6</v>
      </c>
      <c r="H31" s="112"/>
      <c r="I31">
        <f>BRPL_EOD!AA31+BRPL_EOD!AB31</f>
        <v>14.14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35.22</v>
      </c>
      <c r="O31" s="112">
        <f t="shared" si="1"/>
        <v>0.38000000000000256</v>
      </c>
      <c r="P31">
        <v>14.292561044860877</v>
      </c>
      <c r="Q31">
        <v>8.0863145939806937</v>
      </c>
      <c r="R31">
        <v>0</v>
      </c>
      <c r="S31">
        <v>2.1024417944349802</v>
      </c>
      <c r="T31">
        <v>11.118682566723454</v>
      </c>
      <c r="U31" s="114">
        <f t="shared" si="2"/>
        <v>35.600000000000009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70</v>
      </c>
      <c r="C32">
        <f>GT!C32</f>
        <v>20</v>
      </c>
      <c r="D32">
        <f>GT!M32</f>
        <v>35.6</v>
      </c>
      <c r="E32">
        <f>GT!N32</f>
        <v>0</v>
      </c>
      <c r="F32">
        <f t="shared" si="4"/>
        <v>90</v>
      </c>
      <c r="G32">
        <f t="shared" si="5"/>
        <v>35.6</v>
      </c>
      <c r="H32" s="112"/>
      <c r="I32">
        <f>BRPL_EOD!AA32+BRPL_EOD!AB32</f>
        <v>14.14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35.22</v>
      </c>
      <c r="O32" s="112">
        <f t="shared" si="1"/>
        <v>0.38000000000000256</v>
      </c>
      <c r="P32">
        <v>14.292561044860877</v>
      </c>
      <c r="Q32">
        <v>8.0863145939806937</v>
      </c>
      <c r="R32">
        <v>0</v>
      </c>
      <c r="S32">
        <v>2.1024417944349802</v>
      </c>
      <c r="T32">
        <v>11.118682566723454</v>
      </c>
      <c r="U32" s="114">
        <f t="shared" si="2"/>
        <v>35.600000000000009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70</v>
      </c>
      <c r="C33">
        <f>GT!C33</f>
        <v>20</v>
      </c>
      <c r="D33">
        <f>GT!M33</f>
        <v>35.6</v>
      </c>
      <c r="E33">
        <f>GT!N33</f>
        <v>0</v>
      </c>
      <c r="F33">
        <f t="shared" si="4"/>
        <v>90</v>
      </c>
      <c r="G33">
        <f t="shared" si="5"/>
        <v>35.6</v>
      </c>
      <c r="H33" s="112"/>
      <c r="I33">
        <f>BRPL_EOD!AA33+BRPL_EOD!AB33</f>
        <v>14.14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35.22</v>
      </c>
      <c r="O33" s="112">
        <f t="shared" si="1"/>
        <v>0.38000000000000256</v>
      </c>
      <c r="P33">
        <v>14.292561044860877</v>
      </c>
      <c r="Q33">
        <v>8.0863145939806937</v>
      </c>
      <c r="R33">
        <v>0</v>
      </c>
      <c r="S33">
        <v>2.1024417944349802</v>
      </c>
      <c r="T33">
        <v>11.118682566723454</v>
      </c>
      <c r="U33" s="114">
        <f t="shared" si="2"/>
        <v>35.600000000000009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70</v>
      </c>
      <c r="C34">
        <f>GT!C34</f>
        <v>20</v>
      </c>
      <c r="D34">
        <f>GT!M34</f>
        <v>35.6</v>
      </c>
      <c r="E34">
        <f>GT!N34</f>
        <v>0</v>
      </c>
      <c r="F34">
        <f t="shared" si="4"/>
        <v>90</v>
      </c>
      <c r="G34">
        <f t="shared" si="5"/>
        <v>35.6</v>
      </c>
      <c r="H34" s="112"/>
      <c r="I34">
        <f>BRPL_EOD!AA34+BRPL_EOD!AB34</f>
        <v>14.14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35.22</v>
      </c>
      <c r="O34" s="112">
        <f t="shared" si="1"/>
        <v>0.38000000000000256</v>
      </c>
      <c r="P34">
        <v>14.292561044860877</v>
      </c>
      <c r="Q34">
        <v>8.0863145939806937</v>
      </c>
      <c r="R34">
        <v>0</v>
      </c>
      <c r="S34">
        <v>2.1024417944349802</v>
      </c>
      <c r="T34">
        <v>11.118682566723454</v>
      </c>
      <c r="U34" s="114">
        <f t="shared" si="2"/>
        <v>35.600000000000009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70</v>
      </c>
      <c r="C35">
        <f>GT!C35</f>
        <v>20</v>
      </c>
      <c r="D35">
        <f>GT!M35</f>
        <v>35.6</v>
      </c>
      <c r="E35">
        <f>GT!N35</f>
        <v>0</v>
      </c>
      <c r="F35">
        <f t="shared" si="4"/>
        <v>90</v>
      </c>
      <c r="G35">
        <f t="shared" si="5"/>
        <v>35.6</v>
      </c>
      <c r="H35" s="112"/>
      <c r="I35">
        <f>BRPL_EOD!AA35+BRPL_EOD!AB35</f>
        <v>14.14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35.22</v>
      </c>
      <c r="O35" s="112">
        <f t="shared" si="1"/>
        <v>0.38000000000000256</v>
      </c>
      <c r="P35">
        <v>14.292561044860877</v>
      </c>
      <c r="Q35">
        <v>8.0863145939806937</v>
      </c>
      <c r="R35">
        <v>0</v>
      </c>
      <c r="S35">
        <v>2.1024417944349802</v>
      </c>
      <c r="T35">
        <v>11.118682566723454</v>
      </c>
      <c r="U35" s="114">
        <f t="shared" si="2"/>
        <v>35.600000000000009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70</v>
      </c>
      <c r="C36">
        <f>GT!C36</f>
        <v>20</v>
      </c>
      <c r="D36">
        <f>GT!M36</f>
        <v>35.6</v>
      </c>
      <c r="E36">
        <f>GT!N36</f>
        <v>0</v>
      </c>
      <c r="F36">
        <f t="shared" si="4"/>
        <v>90</v>
      </c>
      <c r="G36">
        <f t="shared" si="5"/>
        <v>35.6</v>
      </c>
      <c r="H36" s="112"/>
      <c r="I36">
        <f>BRPL_EOD!AA36+BRPL_EOD!AB36</f>
        <v>14.14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35.22</v>
      </c>
      <c r="O36" s="112">
        <f t="shared" si="1"/>
        <v>0.38000000000000256</v>
      </c>
      <c r="P36">
        <v>14.292561044860877</v>
      </c>
      <c r="Q36">
        <v>8.0863145939806937</v>
      </c>
      <c r="R36">
        <v>0</v>
      </c>
      <c r="S36">
        <v>2.1024417944349802</v>
      </c>
      <c r="T36">
        <v>11.118682566723454</v>
      </c>
      <c r="U36" s="114">
        <f t="shared" si="2"/>
        <v>35.600000000000009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70</v>
      </c>
      <c r="C37">
        <f>GT!C37</f>
        <v>20</v>
      </c>
      <c r="D37">
        <f>GT!M37</f>
        <v>35.6</v>
      </c>
      <c r="E37">
        <f>GT!N37</f>
        <v>0</v>
      </c>
      <c r="F37">
        <f t="shared" si="4"/>
        <v>90</v>
      </c>
      <c r="G37">
        <f t="shared" si="5"/>
        <v>35.6</v>
      </c>
      <c r="H37" s="112"/>
      <c r="I37">
        <f>BRPL_EOD!AA37+BRPL_EOD!AB37</f>
        <v>14.14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35.22</v>
      </c>
      <c r="O37" s="112">
        <f t="shared" si="1"/>
        <v>0.38000000000000256</v>
      </c>
      <c r="P37">
        <v>14.292561044860877</v>
      </c>
      <c r="Q37">
        <v>8.0863145939806937</v>
      </c>
      <c r="R37">
        <v>0</v>
      </c>
      <c r="S37">
        <v>2.1024417944349802</v>
      </c>
      <c r="T37">
        <v>11.118682566723454</v>
      </c>
      <c r="U37" s="114">
        <f t="shared" si="2"/>
        <v>35.600000000000009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70</v>
      </c>
      <c r="C38">
        <f>GT!C38</f>
        <v>20</v>
      </c>
      <c r="D38">
        <f>GT!M38</f>
        <v>35.6</v>
      </c>
      <c r="E38">
        <f>GT!N38</f>
        <v>0</v>
      </c>
      <c r="F38">
        <f t="shared" si="4"/>
        <v>90</v>
      </c>
      <c r="G38">
        <f t="shared" si="5"/>
        <v>35.6</v>
      </c>
      <c r="H38" s="112"/>
      <c r="I38">
        <f>BRPL_EOD!AA38+BRPL_EOD!AB38</f>
        <v>14.14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35.22</v>
      </c>
      <c r="O38" s="112">
        <f t="shared" si="1"/>
        <v>0.38000000000000256</v>
      </c>
      <c r="P38">
        <v>14.292561044860877</v>
      </c>
      <c r="Q38">
        <v>8.0863145939806937</v>
      </c>
      <c r="R38">
        <v>0</v>
      </c>
      <c r="S38">
        <v>2.1024417944349802</v>
      </c>
      <c r="T38">
        <v>11.118682566723454</v>
      </c>
      <c r="U38" s="114">
        <f t="shared" si="2"/>
        <v>35.600000000000009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70</v>
      </c>
      <c r="C39">
        <f>GT!C39</f>
        <v>20</v>
      </c>
      <c r="D39">
        <f>GT!M39</f>
        <v>35.299999999999997</v>
      </c>
      <c r="E39">
        <f>GT!N39</f>
        <v>0</v>
      </c>
      <c r="F39">
        <f t="shared" si="4"/>
        <v>90</v>
      </c>
      <c r="G39">
        <f t="shared" si="5"/>
        <v>35.299999999999997</v>
      </c>
      <c r="H39" s="112"/>
      <c r="I39">
        <f>BRPL_EOD!AA39+BRPL_EOD!AB39</f>
        <v>14.14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35.22</v>
      </c>
      <c r="O39" s="112">
        <f t="shared" si="1"/>
        <v>7.9999999999998295E-2</v>
      </c>
      <c r="P39">
        <v>14.172118114707553</v>
      </c>
      <c r="Q39">
        <v>8.0181714934696195</v>
      </c>
      <c r="R39">
        <v>0</v>
      </c>
      <c r="S39">
        <v>2.0847245883021008</v>
      </c>
      <c r="T39">
        <v>11.024985803520726</v>
      </c>
      <c r="U39" s="114">
        <f t="shared" si="2"/>
        <v>35.300000000000004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70</v>
      </c>
      <c r="C40">
        <f>GT!C40</f>
        <v>20</v>
      </c>
      <c r="D40">
        <f>GT!M40</f>
        <v>35.299999999999997</v>
      </c>
      <c r="E40">
        <f>GT!N40</f>
        <v>0</v>
      </c>
      <c r="F40">
        <f t="shared" si="4"/>
        <v>90</v>
      </c>
      <c r="G40">
        <f t="shared" si="5"/>
        <v>35.299999999999997</v>
      </c>
      <c r="H40" s="112"/>
      <c r="I40">
        <f>BRPL_EOD!AA40+BRPL_EOD!AB40</f>
        <v>14.14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35.22</v>
      </c>
      <c r="O40" s="112">
        <f t="shared" si="1"/>
        <v>7.9999999999998295E-2</v>
      </c>
      <c r="P40">
        <v>14.172118114707553</v>
      </c>
      <c r="Q40">
        <v>8.0181714934696195</v>
      </c>
      <c r="R40">
        <v>0</v>
      </c>
      <c r="S40">
        <v>2.0847245883021008</v>
      </c>
      <c r="T40">
        <v>11.024985803520726</v>
      </c>
      <c r="U40" s="114">
        <f t="shared" si="2"/>
        <v>35.300000000000004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70</v>
      </c>
      <c r="C41">
        <f>GT!C41</f>
        <v>20</v>
      </c>
      <c r="D41">
        <f>GT!M41</f>
        <v>35.299999999999997</v>
      </c>
      <c r="E41">
        <f>GT!N41</f>
        <v>0</v>
      </c>
      <c r="F41">
        <f t="shared" si="4"/>
        <v>90</v>
      </c>
      <c r="G41">
        <f t="shared" si="5"/>
        <v>35.299999999999997</v>
      </c>
      <c r="H41" s="112"/>
      <c r="I41">
        <f>BRPL_EOD!AA41+BRPL_EOD!AB41</f>
        <v>14.14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35.22</v>
      </c>
      <c r="O41" s="112">
        <f t="shared" si="1"/>
        <v>7.9999999999998295E-2</v>
      </c>
      <c r="P41">
        <v>14.172118114707553</v>
      </c>
      <c r="Q41">
        <v>8.0181714934696195</v>
      </c>
      <c r="R41">
        <v>0</v>
      </c>
      <c r="S41">
        <v>2.0847245883021008</v>
      </c>
      <c r="T41">
        <v>11.024985803520726</v>
      </c>
      <c r="U41" s="114">
        <f t="shared" si="2"/>
        <v>35.300000000000004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70</v>
      </c>
      <c r="C42">
        <f>GT!C42</f>
        <v>20</v>
      </c>
      <c r="D42">
        <f>GT!M42</f>
        <v>35.299999999999997</v>
      </c>
      <c r="E42">
        <f>GT!N42</f>
        <v>0</v>
      </c>
      <c r="F42">
        <f t="shared" si="4"/>
        <v>90</v>
      </c>
      <c r="G42">
        <f t="shared" si="5"/>
        <v>35.299999999999997</v>
      </c>
      <c r="H42" s="112"/>
      <c r="I42">
        <f>BRPL_EOD!AA42+BRPL_EOD!AB42</f>
        <v>14.14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35.22</v>
      </c>
      <c r="O42" s="112">
        <f t="shared" si="1"/>
        <v>7.9999999999998295E-2</v>
      </c>
      <c r="P42">
        <v>14.172118114707553</v>
      </c>
      <c r="Q42">
        <v>8.0181714934696195</v>
      </c>
      <c r="R42">
        <v>0</v>
      </c>
      <c r="S42">
        <v>2.0847245883021008</v>
      </c>
      <c r="T42">
        <v>11.024985803520726</v>
      </c>
      <c r="U42" s="114">
        <f t="shared" si="2"/>
        <v>35.300000000000004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70</v>
      </c>
      <c r="C43">
        <f>GT!C43</f>
        <v>20</v>
      </c>
      <c r="D43">
        <f>GT!M43</f>
        <v>34.299999999999997</v>
      </c>
      <c r="E43">
        <f>GT!N43</f>
        <v>0</v>
      </c>
      <c r="F43">
        <f t="shared" si="4"/>
        <v>90</v>
      </c>
      <c r="G43">
        <f t="shared" si="5"/>
        <v>34.299999999999997</v>
      </c>
      <c r="H43" s="112"/>
      <c r="I43">
        <f>BRPL_EOD!AA43+BRPL_EOD!AB43</f>
        <v>13.67</v>
      </c>
      <c r="J43">
        <f>BYPL_EOD!AA43+BYPL_EOD!AB43</f>
        <v>7.81</v>
      </c>
      <c r="K43">
        <f>MES_EOD!AA43+MES_EOD!AB43</f>
        <v>0</v>
      </c>
      <c r="L43">
        <f>NDMC_EOD!AA43+NDMC_EOD!AB43</f>
        <v>2.0299999999999998</v>
      </c>
      <c r="M43">
        <f>TPDDL_EOD!AA43+TPDDL_EOD!AB43</f>
        <v>10.74</v>
      </c>
      <c r="N43">
        <f t="shared" si="0"/>
        <v>34.25</v>
      </c>
      <c r="O43" s="112">
        <f t="shared" si="1"/>
        <v>4.9999999999997158E-2</v>
      </c>
      <c r="P43">
        <v>13.689956204379561</v>
      </c>
      <c r="Q43">
        <v>7.8214014598540134</v>
      </c>
      <c r="R43">
        <v>0</v>
      </c>
      <c r="S43">
        <v>2.0329635036496345</v>
      </c>
      <c r="T43">
        <v>10.755678832116788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70</v>
      </c>
      <c r="C44">
        <f>GT!C44</f>
        <v>20</v>
      </c>
      <c r="D44">
        <f>GT!M44</f>
        <v>34.299999999999997</v>
      </c>
      <c r="E44">
        <f>GT!N44</f>
        <v>0</v>
      </c>
      <c r="F44">
        <f t="shared" si="4"/>
        <v>90</v>
      </c>
      <c r="G44">
        <f t="shared" si="5"/>
        <v>34.299999999999997</v>
      </c>
      <c r="H44" s="112"/>
      <c r="I44">
        <f>BRPL_EOD!AA44+BRPL_EOD!AB44</f>
        <v>13.67</v>
      </c>
      <c r="J44">
        <f>BYPL_EOD!AA44+BYPL_EOD!AB44</f>
        <v>7.81</v>
      </c>
      <c r="K44">
        <f>MES_EOD!AA44+MES_EOD!AB44</f>
        <v>0</v>
      </c>
      <c r="L44">
        <f>NDMC_EOD!AA44+NDMC_EOD!AB44</f>
        <v>2.0299999999999998</v>
      </c>
      <c r="M44">
        <f>TPDDL_EOD!AA44+TPDDL_EOD!AB44</f>
        <v>10.74</v>
      </c>
      <c r="N44">
        <f t="shared" si="0"/>
        <v>34.25</v>
      </c>
      <c r="O44" s="112">
        <f t="shared" si="1"/>
        <v>4.9999999999997158E-2</v>
      </c>
      <c r="P44">
        <v>13.689956204379561</v>
      </c>
      <c r="Q44">
        <v>7.8214014598540134</v>
      </c>
      <c r="R44">
        <v>0</v>
      </c>
      <c r="S44">
        <v>2.0329635036496345</v>
      </c>
      <c r="T44">
        <v>10.755678832116788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70</v>
      </c>
      <c r="C45">
        <f>GT!C45</f>
        <v>20</v>
      </c>
      <c r="D45">
        <f>GT!M45</f>
        <v>34.299999999999997</v>
      </c>
      <c r="E45">
        <f>GT!N45</f>
        <v>0</v>
      </c>
      <c r="F45">
        <f t="shared" si="4"/>
        <v>90</v>
      </c>
      <c r="G45">
        <f t="shared" si="5"/>
        <v>34.299999999999997</v>
      </c>
      <c r="H45" s="112"/>
      <c r="I45">
        <f>BRPL_EOD!AA45+BRPL_EOD!AB45</f>
        <v>13.67</v>
      </c>
      <c r="J45">
        <f>BYPL_EOD!AA45+BYPL_EOD!AB45</f>
        <v>7.81</v>
      </c>
      <c r="K45">
        <f>MES_EOD!AA45+MES_EOD!AB45</f>
        <v>0</v>
      </c>
      <c r="L45">
        <f>NDMC_EOD!AA45+NDMC_EOD!AB45</f>
        <v>2.0299999999999998</v>
      </c>
      <c r="M45">
        <f>TPDDL_EOD!AA45+TPDDL_EOD!AB45</f>
        <v>10.74</v>
      </c>
      <c r="N45">
        <f t="shared" si="0"/>
        <v>34.25</v>
      </c>
      <c r="O45" s="112">
        <f t="shared" si="1"/>
        <v>4.9999999999997158E-2</v>
      </c>
      <c r="P45">
        <v>13.689956204379561</v>
      </c>
      <c r="Q45">
        <v>7.8214014598540134</v>
      </c>
      <c r="R45">
        <v>0</v>
      </c>
      <c r="S45">
        <v>2.0329635036496345</v>
      </c>
      <c r="T45">
        <v>10.755678832116788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70</v>
      </c>
      <c r="C46">
        <f>GT!C46</f>
        <v>20</v>
      </c>
      <c r="D46">
        <f>GT!M46</f>
        <v>34.299999999999997</v>
      </c>
      <c r="E46">
        <f>GT!N46</f>
        <v>0</v>
      </c>
      <c r="F46">
        <f t="shared" si="4"/>
        <v>90</v>
      </c>
      <c r="G46">
        <f t="shared" si="5"/>
        <v>34.299999999999997</v>
      </c>
      <c r="H46" s="112"/>
      <c r="I46">
        <f>BRPL_EOD!AA46+BRPL_EOD!AB46</f>
        <v>13.67</v>
      </c>
      <c r="J46">
        <f>BYPL_EOD!AA46+BYPL_EOD!AB46</f>
        <v>7.81</v>
      </c>
      <c r="K46">
        <f>MES_EOD!AA46+MES_EOD!AB46</f>
        <v>0</v>
      </c>
      <c r="L46">
        <f>NDMC_EOD!AA46+NDMC_EOD!AB46</f>
        <v>2.0299999999999998</v>
      </c>
      <c r="M46">
        <f>TPDDL_EOD!AA46+TPDDL_EOD!AB46</f>
        <v>10.74</v>
      </c>
      <c r="N46">
        <f t="shared" si="0"/>
        <v>34.25</v>
      </c>
      <c r="O46" s="112">
        <f t="shared" si="1"/>
        <v>4.9999999999997158E-2</v>
      </c>
      <c r="P46">
        <v>13.689956204379561</v>
      </c>
      <c r="Q46">
        <v>7.8214014598540134</v>
      </c>
      <c r="R46">
        <v>0</v>
      </c>
      <c r="S46">
        <v>2.0329635036496345</v>
      </c>
      <c r="T46">
        <v>10.755678832116788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70</v>
      </c>
      <c r="C47">
        <f>GT!C47</f>
        <v>20</v>
      </c>
      <c r="D47">
        <f>GT!M47</f>
        <v>34.299999999999997</v>
      </c>
      <c r="E47">
        <f>GT!N47</f>
        <v>0</v>
      </c>
      <c r="F47">
        <f t="shared" si="4"/>
        <v>90</v>
      </c>
      <c r="G47">
        <f t="shared" si="5"/>
        <v>34.299999999999997</v>
      </c>
      <c r="H47" s="112"/>
      <c r="I47">
        <f>BRPL_EOD!AA47+BRPL_EOD!AB47</f>
        <v>13.67</v>
      </c>
      <c r="J47">
        <f>BYPL_EOD!AA47+BYPL_EOD!AB47</f>
        <v>7.81</v>
      </c>
      <c r="K47">
        <f>MES_EOD!AA47+MES_EOD!AB47</f>
        <v>0</v>
      </c>
      <c r="L47">
        <f>NDMC_EOD!AA47+NDMC_EOD!AB47</f>
        <v>2.0299999999999998</v>
      </c>
      <c r="M47">
        <f>TPDDL_EOD!AA47+TPDDL_EOD!AB47</f>
        <v>10.74</v>
      </c>
      <c r="N47">
        <f t="shared" si="0"/>
        <v>34.25</v>
      </c>
      <c r="O47" s="112">
        <f t="shared" si="1"/>
        <v>4.9999999999997158E-2</v>
      </c>
      <c r="P47">
        <v>13.689956204379561</v>
      </c>
      <c r="Q47">
        <v>7.8214014598540134</v>
      </c>
      <c r="R47">
        <v>0</v>
      </c>
      <c r="S47">
        <v>2.0329635036496345</v>
      </c>
      <c r="T47">
        <v>10.755678832116788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70</v>
      </c>
      <c r="C48">
        <f>GT!C48</f>
        <v>20</v>
      </c>
      <c r="D48">
        <f>GT!M48</f>
        <v>34.299999999999997</v>
      </c>
      <c r="E48">
        <f>GT!N48</f>
        <v>0</v>
      </c>
      <c r="F48">
        <f t="shared" si="4"/>
        <v>90</v>
      </c>
      <c r="G48">
        <f t="shared" si="5"/>
        <v>34.299999999999997</v>
      </c>
      <c r="H48" s="112"/>
      <c r="I48">
        <f>BRPL_EOD!AA48+BRPL_EOD!AB48</f>
        <v>13.67</v>
      </c>
      <c r="J48">
        <f>BYPL_EOD!AA48+BYPL_EOD!AB48</f>
        <v>7.81</v>
      </c>
      <c r="K48">
        <f>MES_EOD!AA48+MES_EOD!AB48</f>
        <v>0</v>
      </c>
      <c r="L48">
        <f>NDMC_EOD!AA48+NDMC_EOD!AB48</f>
        <v>2.0299999999999998</v>
      </c>
      <c r="M48">
        <f>TPDDL_EOD!AA48+TPDDL_EOD!AB48</f>
        <v>10.74</v>
      </c>
      <c r="N48">
        <f t="shared" si="0"/>
        <v>34.25</v>
      </c>
      <c r="O48" s="112">
        <f t="shared" si="1"/>
        <v>4.9999999999997158E-2</v>
      </c>
      <c r="P48">
        <v>13.689956204379561</v>
      </c>
      <c r="Q48">
        <v>7.8214014598540134</v>
      </c>
      <c r="R48">
        <v>0</v>
      </c>
      <c r="S48">
        <v>2.0329635036496345</v>
      </c>
      <c r="T48">
        <v>10.755678832116788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70</v>
      </c>
      <c r="C49">
        <f>GT!C49</f>
        <v>20</v>
      </c>
      <c r="D49">
        <f>GT!M49</f>
        <v>34.299999999999997</v>
      </c>
      <c r="E49">
        <f>GT!N49</f>
        <v>0</v>
      </c>
      <c r="F49">
        <f t="shared" si="4"/>
        <v>90</v>
      </c>
      <c r="G49">
        <f t="shared" si="5"/>
        <v>34.299999999999997</v>
      </c>
      <c r="H49" s="112"/>
      <c r="I49">
        <f>BRPL_EOD!AA49+BRPL_EOD!AB49</f>
        <v>13.67</v>
      </c>
      <c r="J49">
        <f>BYPL_EOD!AA49+BYPL_EOD!AB49</f>
        <v>7.81</v>
      </c>
      <c r="K49">
        <f>MES_EOD!AA49+MES_EOD!AB49</f>
        <v>0</v>
      </c>
      <c r="L49">
        <f>NDMC_EOD!AA49+NDMC_EOD!AB49</f>
        <v>2.0299999999999998</v>
      </c>
      <c r="M49">
        <f>TPDDL_EOD!AA49+TPDDL_EOD!AB49</f>
        <v>10.74</v>
      </c>
      <c r="N49">
        <f t="shared" si="0"/>
        <v>34.25</v>
      </c>
      <c r="O49" s="112">
        <f t="shared" si="1"/>
        <v>4.9999999999997158E-2</v>
      </c>
      <c r="P49">
        <v>13.689956204379561</v>
      </c>
      <c r="Q49">
        <v>7.8214014598540134</v>
      </c>
      <c r="R49">
        <v>0</v>
      </c>
      <c r="S49">
        <v>2.0329635036496345</v>
      </c>
      <c r="T49">
        <v>10.755678832116788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70</v>
      </c>
      <c r="C50">
        <f>GT!C50</f>
        <v>20</v>
      </c>
      <c r="D50">
        <f>GT!M50</f>
        <v>34.299999999999997</v>
      </c>
      <c r="E50">
        <f>GT!N50</f>
        <v>0</v>
      </c>
      <c r="F50">
        <f t="shared" si="4"/>
        <v>90</v>
      </c>
      <c r="G50">
        <f t="shared" si="5"/>
        <v>34.299999999999997</v>
      </c>
      <c r="H50" s="112"/>
      <c r="I50">
        <f>BRPL_EOD!AA50+BRPL_EOD!AB50</f>
        <v>13.67</v>
      </c>
      <c r="J50">
        <f>BYPL_EOD!AA50+BYPL_EOD!AB50</f>
        <v>7.81</v>
      </c>
      <c r="K50">
        <f>MES_EOD!AA50+MES_EOD!AB50</f>
        <v>0</v>
      </c>
      <c r="L50">
        <f>NDMC_EOD!AA50+NDMC_EOD!AB50</f>
        <v>2.0299999999999998</v>
      </c>
      <c r="M50">
        <f>TPDDL_EOD!AA50+TPDDL_EOD!AB50</f>
        <v>10.74</v>
      </c>
      <c r="N50">
        <f t="shared" si="0"/>
        <v>34.25</v>
      </c>
      <c r="O50" s="112">
        <f t="shared" si="1"/>
        <v>4.9999999999997158E-2</v>
      </c>
      <c r="P50">
        <v>13.689956204379561</v>
      </c>
      <c r="Q50">
        <v>7.8214014598540134</v>
      </c>
      <c r="R50">
        <v>0</v>
      </c>
      <c r="S50">
        <v>2.0329635036496345</v>
      </c>
      <c r="T50">
        <v>10.755678832116788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70</v>
      </c>
      <c r="C51">
        <f>GT!C51</f>
        <v>20</v>
      </c>
      <c r="D51">
        <f>GT!M51</f>
        <v>34.299999999999997</v>
      </c>
      <c r="E51">
        <f>GT!N51</f>
        <v>0</v>
      </c>
      <c r="F51">
        <f t="shared" si="4"/>
        <v>90</v>
      </c>
      <c r="G51">
        <f t="shared" si="5"/>
        <v>34.299999999999997</v>
      </c>
      <c r="H51" s="112"/>
      <c r="I51">
        <f>BRPL_EOD!AA51+BRPL_EOD!AB51</f>
        <v>13.67</v>
      </c>
      <c r="J51">
        <f>BYPL_EOD!AA51+BYPL_EOD!AB51</f>
        <v>7.81</v>
      </c>
      <c r="K51">
        <f>MES_EOD!AA51+MES_EOD!AB51</f>
        <v>0</v>
      </c>
      <c r="L51">
        <f>NDMC_EOD!AA51+NDMC_EOD!AB51</f>
        <v>2.0299999999999998</v>
      </c>
      <c r="M51">
        <f>TPDDL_EOD!AA51+TPDDL_EOD!AB51</f>
        <v>10.74</v>
      </c>
      <c r="N51">
        <f t="shared" si="0"/>
        <v>34.25</v>
      </c>
      <c r="O51" s="112">
        <f t="shared" si="1"/>
        <v>4.9999999999997158E-2</v>
      </c>
      <c r="P51">
        <v>13.689956204379561</v>
      </c>
      <c r="Q51">
        <v>7.8214014598540134</v>
      </c>
      <c r="R51">
        <v>0</v>
      </c>
      <c r="S51">
        <v>2.0329635036496345</v>
      </c>
      <c r="T51">
        <v>10.755678832116788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70</v>
      </c>
      <c r="C52">
        <f>GT!C52</f>
        <v>20</v>
      </c>
      <c r="D52">
        <f>GT!M52</f>
        <v>34.299999999999997</v>
      </c>
      <c r="E52">
        <f>GT!N52</f>
        <v>0</v>
      </c>
      <c r="F52">
        <f t="shared" si="4"/>
        <v>90</v>
      </c>
      <c r="G52">
        <f t="shared" si="5"/>
        <v>34.299999999999997</v>
      </c>
      <c r="H52" s="112"/>
      <c r="I52">
        <f>BRPL_EOD!AA52+BRPL_EOD!AB52</f>
        <v>13.67</v>
      </c>
      <c r="J52">
        <f>BYPL_EOD!AA52+BYPL_EOD!AB52</f>
        <v>7.81</v>
      </c>
      <c r="K52">
        <f>MES_EOD!AA52+MES_EOD!AB52</f>
        <v>0</v>
      </c>
      <c r="L52">
        <f>NDMC_EOD!AA52+NDMC_EOD!AB52</f>
        <v>2.0299999999999998</v>
      </c>
      <c r="M52">
        <f>TPDDL_EOD!AA52+TPDDL_EOD!AB52</f>
        <v>10.74</v>
      </c>
      <c r="N52">
        <f t="shared" si="0"/>
        <v>34.25</v>
      </c>
      <c r="O52" s="112">
        <f t="shared" si="1"/>
        <v>4.9999999999997158E-2</v>
      </c>
      <c r="P52">
        <v>13.689956204379561</v>
      </c>
      <c r="Q52">
        <v>7.8214014598540134</v>
      </c>
      <c r="R52">
        <v>0</v>
      </c>
      <c r="S52">
        <v>2.0329635036496345</v>
      </c>
      <c r="T52">
        <v>10.755678832116788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70</v>
      </c>
      <c r="C53">
        <f>GT!C53</f>
        <v>20</v>
      </c>
      <c r="D53">
        <f>GT!M53</f>
        <v>34.299999999999997</v>
      </c>
      <c r="E53">
        <f>GT!N53</f>
        <v>0</v>
      </c>
      <c r="F53">
        <f t="shared" si="4"/>
        <v>90</v>
      </c>
      <c r="G53">
        <f t="shared" si="5"/>
        <v>34.299999999999997</v>
      </c>
      <c r="H53" s="112"/>
      <c r="I53">
        <f>BRPL_EOD!AA53+BRPL_EOD!AB53</f>
        <v>13.67</v>
      </c>
      <c r="J53">
        <f>BYPL_EOD!AA53+BYPL_EOD!AB53</f>
        <v>7.81</v>
      </c>
      <c r="K53">
        <f>MES_EOD!AA53+MES_EOD!AB53</f>
        <v>0</v>
      </c>
      <c r="L53">
        <f>NDMC_EOD!AA53+NDMC_EOD!AB53</f>
        <v>2.0299999999999998</v>
      </c>
      <c r="M53">
        <f>TPDDL_EOD!AA53+TPDDL_EOD!AB53</f>
        <v>10.74</v>
      </c>
      <c r="N53">
        <f t="shared" si="0"/>
        <v>34.25</v>
      </c>
      <c r="O53" s="112">
        <f t="shared" si="1"/>
        <v>4.9999999999997158E-2</v>
      </c>
      <c r="P53">
        <v>13.689956204379561</v>
      </c>
      <c r="Q53">
        <v>7.8214014598540134</v>
      </c>
      <c r="R53">
        <v>0</v>
      </c>
      <c r="S53">
        <v>2.0329635036496345</v>
      </c>
      <c r="T53">
        <v>10.755678832116788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70</v>
      </c>
      <c r="C54">
        <f>GT!C54</f>
        <v>20</v>
      </c>
      <c r="D54">
        <f>GT!M54</f>
        <v>34.299999999999997</v>
      </c>
      <c r="E54">
        <f>GT!N54</f>
        <v>0</v>
      </c>
      <c r="F54">
        <f t="shared" si="4"/>
        <v>90</v>
      </c>
      <c r="G54">
        <f t="shared" si="5"/>
        <v>34.299999999999997</v>
      </c>
      <c r="H54" s="112"/>
      <c r="I54">
        <f>BRPL_EOD!AA54+BRPL_EOD!AB54</f>
        <v>13.67</v>
      </c>
      <c r="J54">
        <f>BYPL_EOD!AA54+BYPL_EOD!AB54</f>
        <v>7.81</v>
      </c>
      <c r="K54">
        <f>MES_EOD!AA54+MES_EOD!AB54</f>
        <v>0</v>
      </c>
      <c r="L54">
        <f>NDMC_EOD!AA54+NDMC_EOD!AB54</f>
        <v>2.0299999999999998</v>
      </c>
      <c r="M54">
        <f>TPDDL_EOD!AA54+TPDDL_EOD!AB54</f>
        <v>10.74</v>
      </c>
      <c r="N54">
        <f t="shared" si="0"/>
        <v>34.25</v>
      </c>
      <c r="O54" s="112">
        <f t="shared" si="1"/>
        <v>4.9999999999997158E-2</v>
      </c>
      <c r="P54">
        <v>13.689956204379561</v>
      </c>
      <c r="Q54">
        <v>7.8214014598540134</v>
      </c>
      <c r="R54">
        <v>0</v>
      </c>
      <c r="S54">
        <v>2.0329635036496345</v>
      </c>
      <c r="T54">
        <v>10.755678832116788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70</v>
      </c>
      <c r="C55">
        <f>GT!C55</f>
        <v>20</v>
      </c>
      <c r="D55">
        <f>GT!M55</f>
        <v>34.299999999999997</v>
      </c>
      <c r="E55">
        <f>GT!N55</f>
        <v>0</v>
      </c>
      <c r="F55">
        <f t="shared" si="4"/>
        <v>90</v>
      </c>
      <c r="G55">
        <f t="shared" si="5"/>
        <v>34.299999999999997</v>
      </c>
      <c r="H55" s="112"/>
      <c r="I55">
        <f>BRPL_EOD!AA55+BRPL_EOD!AB55</f>
        <v>13.67</v>
      </c>
      <c r="J55">
        <f>BYPL_EOD!AA55+BYPL_EOD!AB55</f>
        <v>7.81</v>
      </c>
      <c r="K55">
        <f>MES_EOD!AA55+MES_EOD!AB55</f>
        <v>0</v>
      </c>
      <c r="L55">
        <f>NDMC_EOD!AA55+NDMC_EOD!AB55</f>
        <v>2.0299999999999998</v>
      </c>
      <c r="M55">
        <f>TPDDL_EOD!AA55+TPDDL_EOD!AB55</f>
        <v>10.74</v>
      </c>
      <c r="N55">
        <f t="shared" si="0"/>
        <v>34.25</v>
      </c>
      <c r="O55" s="112">
        <f t="shared" si="1"/>
        <v>4.9999999999997158E-2</v>
      </c>
      <c r="P55">
        <v>13.689956204379561</v>
      </c>
      <c r="Q55">
        <v>7.8214014598540134</v>
      </c>
      <c r="R55">
        <v>0</v>
      </c>
      <c r="S55">
        <v>2.0329635036496345</v>
      </c>
      <c r="T55">
        <v>10.755678832116788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70</v>
      </c>
      <c r="C56">
        <f>GT!C56</f>
        <v>20</v>
      </c>
      <c r="D56">
        <f>GT!M56</f>
        <v>34.299999999999997</v>
      </c>
      <c r="E56">
        <f>GT!N56</f>
        <v>0</v>
      </c>
      <c r="F56">
        <f t="shared" si="4"/>
        <v>90</v>
      </c>
      <c r="G56">
        <f t="shared" si="5"/>
        <v>34.299999999999997</v>
      </c>
      <c r="H56" s="112"/>
      <c r="I56">
        <f>BRPL_EOD!AA56+BRPL_EOD!AB56</f>
        <v>13.67</v>
      </c>
      <c r="J56">
        <f>BYPL_EOD!AA56+BYPL_EOD!AB56</f>
        <v>7.81</v>
      </c>
      <c r="K56">
        <f>MES_EOD!AA56+MES_EOD!AB56</f>
        <v>0</v>
      </c>
      <c r="L56">
        <f>NDMC_EOD!AA56+NDMC_EOD!AB56</f>
        <v>2.0299999999999998</v>
      </c>
      <c r="M56">
        <f>TPDDL_EOD!AA56+TPDDL_EOD!AB56</f>
        <v>10.74</v>
      </c>
      <c r="N56">
        <f t="shared" si="0"/>
        <v>34.25</v>
      </c>
      <c r="O56" s="112">
        <f t="shared" si="1"/>
        <v>4.9999999999997158E-2</v>
      </c>
      <c r="P56">
        <v>13.689956204379561</v>
      </c>
      <c r="Q56">
        <v>7.8214014598540134</v>
      </c>
      <c r="R56">
        <v>0</v>
      </c>
      <c r="S56">
        <v>2.0329635036496345</v>
      </c>
      <c r="T56">
        <v>10.755678832116788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70</v>
      </c>
      <c r="C57">
        <f>GT!C57</f>
        <v>20</v>
      </c>
      <c r="D57">
        <f>GT!M57</f>
        <v>33.299999999999997</v>
      </c>
      <c r="E57">
        <f>GT!N57</f>
        <v>0</v>
      </c>
      <c r="F57">
        <f t="shared" si="4"/>
        <v>90</v>
      </c>
      <c r="G57">
        <f t="shared" si="5"/>
        <v>33.299999999999997</v>
      </c>
      <c r="H57" s="112"/>
      <c r="I57">
        <f>BRPL_EOD!AA57+BRPL_EOD!AB57</f>
        <v>13.28</v>
      </c>
      <c r="J57">
        <f>BYPL_EOD!AA57+BYPL_EOD!AB57</f>
        <v>7.59</v>
      </c>
      <c r="K57">
        <f>MES_EOD!AA57+MES_EOD!AB57</f>
        <v>0</v>
      </c>
      <c r="L57">
        <f>NDMC_EOD!AA57+NDMC_EOD!AB57</f>
        <v>1.97</v>
      </c>
      <c r="M57">
        <f>TPDDL_EOD!AA57+TPDDL_EOD!AB57</f>
        <v>10.43</v>
      </c>
      <c r="N57">
        <f t="shared" si="0"/>
        <v>33.269999999999996</v>
      </c>
      <c r="O57" s="112">
        <f t="shared" si="1"/>
        <v>3.0000000000001137E-2</v>
      </c>
      <c r="P57">
        <v>13.291974752028855</v>
      </c>
      <c r="Q57">
        <v>7.5968440036068534</v>
      </c>
      <c r="R57">
        <v>0</v>
      </c>
      <c r="S57">
        <v>1.9717763751127142</v>
      </c>
      <c r="T57">
        <v>10.439404869251579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70</v>
      </c>
      <c r="C58">
        <f>GT!C58</f>
        <v>20</v>
      </c>
      <c r="D58">
        <f>GT!M58</f>
        <v>33.299999999999997</v>
      </c>
      <c r="E58">
        <f>GT!N58</f>
        <v>0</v>
      </c>
      <c r="F58">
        <f t="shared" si="4"/>
        <v>90</v>
      </c>
      <c r="G58">
        <f t="shared" si="5"/>
        <v>33.299999999999997</v>
      </c>
      <c r="H58" s="112"/>
      <c r="I58">
        <f>BRPL_EOD!AA58+BRPL_EOD!AB58</f>
        <v>13.28</v>
      </c>
      <c r="J58">
        <f>BYPL_EOD!AA58+BYPL_EOD!AB58</f>
        <v>7.59</v>
      </c>
      <c r="K58">
        <f>MES_EOD!AA58+MES_EOD!AB58</f>
        <v>0</v>
      </c>
      <c r="L58">
        <f>NDMC_EOD!AA58+NDMC_EOD!AB58</f>
        <v>1.97</v>
      </c>
      <c r="M58">
        <f>TPDDL_EOD!AA58+TPDDL_EOD!AB58</f>
        <v>10.43</v>
      </c>
      <c r="N58">
        <f t="shared" si="0"/>
        <v>33.269999999999996</v>
      </c>
      <c r="O58" s="112">
        <f t="shared" si="1"/>
        <v>3.0000000000001137E-2</v>
      </c>
      <c r="P58">
        <v>13.291974752028855</v>
      </c>
      <c r="Q58">
        <v>7.5968440036068534</v>
      </c>
      <c r="R58">
        <v>0</v>
      </c>
      <c r="S58">
        <v>1.9717763751127142</v>
      </c>
      <c r="T58">
        <v>10.439404869251579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70</v>
      </c>
      <c r="C59">
        <f>GT!C59</f>
        <v>20</v>
      </c>
      <c r="D59">
        <f>GT!M59</f>
        <v>33.299999999999997</v>
      </c>
      <c r="E59">
        <f>GT!N59</f>
        <v>0</v>
      </c>
      <c r="F59">
        <f t="shared" si="4"/>
        <v>90</v>
      </c>
      <c r="G59">
        <f t="shared" si="5"/>
        <v>33.299999999999997</v>
      </c>
      <c r="H59" s="112"/>
      <c r="I59">
        <f>BRPL_EOD!AA59+BRPL_EOD!AB59</f>
        <v>13.28</v>
      </c>
      <c r="J59">
        <f>BYPL_EOD!AA59+BYPL_EOD!AB59</f>
        <v>7.59</v>
      </c>
      <c r="K59">
        <f>MES_EOD!AA59+MES_EOD!AB59</f>
        <v>0</v>
      </c>
      <c r="L59">
        <f>NDMC_EOD!AA59+NDMC_EOD!AB59</f>
        <v>1.97</v>
      </c>
      <c r="M59">
        <f>TPDDL_EOD!AA59+TPDDL_EOD!AB59</f>
        <v>10.43</v>
      </c>
      <c r="N59">
        <f t="shared" si="0"/>
        <v>33.269999999999996</v>
      </c>
      <c r="O59" s="112">
        <f t="shared" si="1"/>
        <v>3.0000000000001137E-2</v>
      </c>
      <c r="P59">
        <v>13.291974752028855</v>
      </c>
      <c r="Q59">
        <v>7.5968440036068534</v>
      </c>
      <c r="R59">
        <v>0</v>
      </c>
      <c r="S59">
        <v>1.9717763751127142</v>
      </c>
      <c r="T59">
        <v>10.439404869251579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70</v>
      </c>
      <c r="C60">
        <f>GT!C60</f>
        <v>20</v>
      </c>
      <c r="D60">
        <f>GT!M60</f>
        <v>33.299999999999997</v>
      </c>
      <c r="E60">
        <f>GT!N60</f>
        <v>0</v>
      </c>
      <c r="F60">
        <f t="shared" si="4"/>
        <v>90</v>
      </c>
      <c r="G60">
        <f t="shared" si="5"/>
        <v>33.299999999999997</v>
      </c>
      <c r="H60" s="112"/>
      <c r="I60">
        <f>BRPL_EOD!AA60+BRPL_EOD!AB60</f>
        <v>13.28</v>
      </c>
      <c r="J60">
        <f>BYPL_EOD!AA60+BYPL_EOD!AB60</f>
        <v>7.59</v>
      </c>
      <c r="K60">
        <f>MES_EOD!AA60+MES_EOD!AB60</f>
        <v>0</v>
      </c>
      <c r="L60">
        <f>NDMC_EOD!AA60+NDMC_EOD!AB60</f>
        <v>1.97</v>
      </c>
      <c r="M60">
        <f>TPDDL_EOD!AA60+TPDDL_EOD!AB60</f>
        <v>10.43</v>
      </c>
      <c r="N60">
        <f t="shared" si="0"/>
        <v>33.269999999999996</v>
      </c>
      <c r="O60" s="112">
        <f t="shared" si="1"/>
        <v>3.0000000000001137E-2</v>
      </c>
      <c r="P60">
        <v>13.291974752028855</v>
      </c>
      <c r="Q60">
        <v>7.5968440036068534</v>
      </c>
      <c r="R60">
        <v>0</v>
      </c>
      <c r="S60">
        <v>1.9717763751127142</v>
      </c>
      <c r="T60">
        <v>10.439404869251579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70</v>
      </c>
      <c r="C61">
        <f>GT!C61</f>
        <v>20</v>
      </c>
      <c r="D61">
        <f>GT!M61</f>
        <v>33.299999999999997</v>
      </c>
      <c r="E61">
        <f>GT!N61</f>
        <v>0</v>
      </c>
      <c r="F61">
        <f t="shared" si="4"/>
        <v>90</v>
      </c>
      <c r="G61">
        <f t="shared" si="5"/>
        <v>33.299999999999997</v>
      </c>
      <c r="H61" s="112"/>
      <c r="I61">
        <f>BRPL_EOD!AA61+BRPL_EOD!AB61</f>
        <v>13.28</v>
      </c>
      <c r="J61">
        <f>BYPL_EOD!AA61+BYPL_EOD!AB61</f>
        <v>7.59</v>
      </c>
      <c r="K61">
        <f>MES_EOD!AA61+MES_EOD!AB61</f>
        <v>0</v>
      </c>
      <c r="L61">
        <f>NDMC_EOD!AA61+NDMC_EOD!AB61</f>
        <v>1.97</v>
      </c>
      <c r="M61">
        <f>TPDDL_EOD!AA61+TPDDL_EOD!AB61</f>
        <v>10.43</v>
      </c>
      <c r="N61">
        <f t="shared" si="0"/>
        <v>33.269999999999996</v>
      </c>
      <c r="O61" s="112">
        <f t="shared" si="1"/>
        <v>3.0000000000001137E-2</v>
      </c>
      <c r="P61">
        <v>13.291974752028855</v>
      </c>
      <c r="Q61">
        <v>7.5968440036068534</v>
      </c>
      <c r="R61">
        <v>0</v>
      </c>
      <c r="S61">
        <v>1.9717763751127142</v>
      </c>
      <c r="T61">
        <v>10.439404869251579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70</v>
      </c>
      <c r="C62">
        <f>GT!C62</f>
        <v>20</v>
      </c>
      <c r="D62">
        <f>GT!M62</f>
        <v>33.299999999999997</v>
      </c>
      <c r="E62">
        <f>GT!N62</f>
        <v>0</v>
      </c>
      <c r="F62">
        <f t="shared" si="4"/>
        <v>90</v>
      </c>
      <c r="G62">
        <f t="shared" si="5"/>
        <v>33.299999999999997</v>
      </c>
      <c r="H62" s="112"/>
      <c r="I62">
        <f>BRPL_EOD!AA62+BRPL_EOD!AB62</f>
        <v>13.28</v>
      </c>
      <c r="J62">
        <f>BYPL_EOD!AA62+BYPL_EOD!AB62</f>
        <v>7.59</v>
      </c>
      <c r="K62">
        <f>MES_EOD!AA62+MES_EOD!AB62</f>
        <v>0</v>
      </c>
      <c r="L62">
        <f>NDMC_EOD!AA62+NDMC_EOD!AB62</f>
        <v>1.97</v>
      </c>
      <c r="M62">
        <f>TPDDL_EOD!AA62+TPDDL_EOD!AB62</f>
        <v>10.43</v>
      </c>
      <c r="N62">
        <f t="shared" si="0"/>
        <v>33.269999999999996</v>
      </c>
      <c r="O62" s="112">
        <f t="shared" si="1"/>
        <v>3.0000000000001137E-2</v>
      </c>
      <c r="P62">
        <v>13.291974752028855</v>
      </c>
      <c r="Q62">
        <v>7.5968440036068534</v>
      </c>
      <c r="R62">
        <v>0</v>
      </c>
      <c r="S62">
        <v>1.9717763751127142</v>
      </c>
      <c r="T62">
        <v>10.439404869251579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70</v>
      </c>
      <c r="C63">
        <f>GT!C63</f>
        <v>20</v>
      </c>
      <c r="D63">
        <f>GT!M63</f>
        <v>33.299999999999997</v>
      </c>
      <c r="E63">
        <f>GT!N63</f>
        <v>0</v>
      </c>
      <c r="F63">
        <f t="shared" si="4"/>
        <v>90</v>
      </c>
      <c r="G63">
        <f t="shared" si="5"/>
        <v>33.299999999999997</v>
      </c>
      <c r="H63" s="112"/>
      <c r="I63">
        <f>BRPL_EOD!AA63+BRPL_EOD!AB63</f>
        <v>13.28</v>
      </c>
      <c r="J63">
        <f>BYPL_EOD!AA63+BYPL_EOD!AB63</f>
        <v>7.59</v>
      </c>
      <c r="K63">
        <f>MES_EOD!AA63+MES_EOD!AB63</f>
        <v>0</v>
      </c>
      <c r="L63">
        <f>NDMC_EOD!AA63+NDMC_EOD!AB63</f>
        <v>1.97</v>
      </c>
      <c r="M63">
        <f>TPDDL_EOD!AA63+TPDDL_EOD!AB63</f>
        <v>10.43</v>
      </c>
      <c r="N63">
        <f t="shared" si="0"/>
        <v>33.269999999999996</v>
      </c>
      <c r="O63" s="112">
        <f t="shared" si="1"/>
        <v>3.0000000000001137E-2</v>
      </c>
      <c r="P63">
        <v>13.291974752028855</v>
      </c>
      <c r="Q63">
        <v>7.5968440036068534</v>
      </c>
      <c r="R63">
        <v>0</v>
      </c>
      <c r="S63">
        <v>1.9717763751127142</v>
      </c>
      <c r="T63">
        <v>10.439404869251579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70</v>
      </c>
      <c r="C64">
        <f>GT!C64</f>
        <v>20</v>
      </c>
      <c r="D64">
        <f>GT!M64</f>
        <v>33.299999999999997</v>
      </c>
      <c r="E64">
        <f>GT!N64</f>
        <v>0</v>
      </c>
      <c r="F64">
        <f t="shared" si="4"/>
        <v>90</v>
      </c>
      <c r="G64">
        <f t="shared" si="5"/>
        <v>33.299999999999997</v>
      </c>
      <c r="H64" s="112"/>
      <c r="I64">
        <f>BRPL_EOD!AA64+BRPL_EOD!AB64</f>
        <v>13.28</v>
      </c>
      <c r="J64">
        <f>BYPL_EOD!AA64+BYPL_EOD!AB64</f>
        <v>7.59</v>
      </c>
      <c r="K64">
        <f>MES_EOD!AA64+MES_EOD!AB64</f>
        <v>0</v>
      </c>
      <c r="L64">
        <f>NDMC_EOD!AA64+NDMC_EOD!AB64</f>
        <v>1.97</v>
      </c>
      <c r="M64">
        <f>TPDDL_EOD!AA64+TPDDL_EOD!AB64</f>
        <v>10.43</v>
      </c>
      <c r="N64">
        <f t="shared" si="0"/>
        <v>33.269999999999996</v>
      </c>
      <c r="O64" s="112">
        <f t="shared" si="1"/>
        <v>3.0000000000001137E-2</v>
      </c>
      <c r="P64">
        <v>13.291974752028855</v>
      </c>
      <c r="Q64">
        <v>7.5968440036068534</v>
      </c>
      <c r="R64">
        <v>0</v>
      </c>
      <c r="S64">
        <v>1.9717763751127142</v>
      </c>
      <c r="T64">
        <v>10.439404869251579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70</v>
      </c>
      <c r="C65">
        <f>GT!C65</f>
        <v>20</v>
      </c>
      <c r="D65">
        <f>GT!M65</f>
        <v>33.299999999999997</v>
      </c>
      <c r="E65">
        <f>GT!N65</f>
        <v>0</v>
      </c>
      <c r="F65">
        <f t="shared" si="4"/>
        <v>90</v>
      </c>
      <c r="G65">
        <f t="shared" si="5"/>
        <v>33.299999999999997</v>
      </c>
      <c r="H65" s="112"/>
      <c r="I65">
        <f>BRPL_EOD!AA65+BRPL_EOD!AB65</f>
        <v>13.28</v>
      </c>
      <c r="J65">
        <f>BYPL_EOD!AA65+BYPL_EOD!AB65</f>
        <v>7.59</v>
      </c>
      <c r="K65">
        <f>MES_EOD!AA65+MES_EOD!AB65</f>
        <v>0</v>
      </c>
      <c r="L65">
        <f>NDMC_EOD!AA65+NDMC_EOD!AB65</f>
        <v>1.97</v>
      </c>
      <c r="M65">
        <f>TPDDL_EOD!AA65+TPDDL_EOD!AB65</f>
        <v>10.43</v>
      </c>
      <c r="N65">
        <f t="shared" si="0"/>
        <v>33.269999999999996</v>
      </c>
      <c r="O65" s="112">
        <f t="shared" si="1"/>
        <v>3.0000000000001137E-2</v>
      </c>
      <c r="P65">
        <v>13.291974752028855</v>
      </c>
      <c r="Q65">
        <v>7.5968440036068534</v>
      </c>
      <c r="R65">
        <v>0</v>
      </c>
      <c r="S65">
        <v>1.9717763751127142</v>
      </c>
      <c r="T65">
        <v>10.439404869251579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70</v>
      </c>
      <c r="C66">
        <f>GT!C66</f>
        <v>20</v>
      </c>
      <c r="D66">
        <f>GT!M66</f>
        <v>33.299999999999997</v>
      </c>
      <c r="E66">
        <f>GT!N66</f>
        <v>0</v>
      </c>
      <c r="F66">
        <f t="shared" si="4"/>
        <v>90</v>
      </c>
      <c r="G66">
        <f t="shared" si="5"/>
        <v>33.299999999999997</v>
      </c>
      <c r="H66" s="112"/>
      <c r="I66">
        <f>BRPL_EOD!AA66+BRPL_EOD!AB66</f>
        <v>13.28</v>
      </c>
      <c r="J66">
        <f>BYPL_EOD!AA66+BYPL_EOD!AB66</f>
        <v>7.59</v>
      </c>
      <c r="K66">
        <f>MES_EOD!AA66+MES_EOD!AB66</f>
        <v>0</v>
      </c>
      <c r="L66">
        <f>NDMC_EOD!AA66+NDMC_EOD!AB66</f>
        <v>1.97</v>
      </c>
      <c r="M66">
        <f>TPDDL_EOD!AA66+TPDDL_EOD!AB66</f>
        <v>10.43</v>
      </c>
      <c r="N66">
        <f t="shared" si="0"/>
        <v>33.269999999999996</v>
      </c>
      <c r="O66" s="112">
        <f t="shared" si="1"/>
        <v>3.0000000000001137E-2</v>
      </c>
      <c r="P66">
        <v>13.291974752028855</v>
      </c>
      <c r="Q66">
        <v>7.5968440036068534</v>
      </c>
      <c r="R66">
        <v>0</v>
      </c>
      <c r="S66">
        <v>1.9717763751127142</v>
      </c>
      <c r="T66">
        <v>10.439404869251579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70</v>
      </c>
      <c r="C67">
        <f>GT!C67</f>
        <v>20</v>
      </c>
      <c r="D67">
        <f>GT!M67</f>
        <v>33.299999999999997</v>
      </c>
      <c r="E67">
        <f>GT!N67</f>
        <v>0</v>
      </c>
      <c r="F67">
        <f t="shared" si="4"/>
        <v>90</v>
      </c>
      <c r="G67">
        <f t="shared" si="5"/>
        <v>33.299999999999997</v>
      </c>
      <c r="H67" s="112"/>
      <c r="I67">
        <f>BRPL_EOD!AA67+BRPL_EOD!AB67</f>
        <v>13.28</v>
      </c>
      <c r="J67">
        <f>BYPL_EOD!AA67+BYPL_EOD!AB67</f>
        <v>7.59</v>
      </c>
      <c r="K67">
        <f>MES_EOD!AA67+MES_EOD!AB67</f>
        <v>0</v>
      </c>
      <c r="L67">
        <f>NDMC_EOD!AA67+NDMC_EOD!AB67</f>
        <v>1.97</v>
      </c>
      <c r="M67">
        <f>TPDDL_EOD!AA67+TPDDL_EOD!AB67</f>
        <v>10.43</v>
      </c>
      <c r="N67">
        <f t="shared" ref="N67:N98" si="6">SUM(I67:M67)</f>
        <v>33.269999999999996</v>
      </c>
      <c r="O67" s="112">
        <f t="shared" ref="O67:O98" si="7">G67-N67</f>
        <v>3.0000000000001137E-2</v>
      </c>
      <c r="P67">
        <v>13.291974752028855</v>
      </c>
      <c r="Q67">
        <v>7.5968440036068534</v>
      </c>
      <c r="R67">
        <v>0</v>
      </c>
      <c r="S67">
        <v>1.9717763751127142</v>
      </c>
      <c r="T67">
        <v>10.439404869251579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70</v>
      </c>
      <c r="C68">
        <f>GT!C68</f>
        <v>20</v>
      </c>
      <c r="D68">
        <f>GT!M68</f>
        <v>33.299999999999997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33.299999999999997</v>
      </c>
      <c r="H68" s="112"/>
      <c r="I68">
        <f>BRPL_EOD!AA68+BRPL_EOD!AB68</f>
        <v>13.28</v>
      </c>
      <c r="J68">
        <f>BYPL_EOD!AA68+BYPL_EOD!AB68</f>
        <v>7.59</v>
      </c>
      <c r="K68">
        <f>MES_EOD!AA68+MES_EOD!AB68</f>
        <v>0</v>
      </c>
      <c r="L68">
        <f>NDMC_EOD!AA68+NDMC_EOD!AB68</f>
        <v>1.97</v>
      </c>
      <c r="M68">
        <f>TPDDL_EOD!AA68+TPDDL_EOD!AB68</f>
        <v>10.43</v>
      </c>
      <c r="N68">
        <f t="shared" si="6"/>
        <v>33.269999999999996</v>
      </c>
      <c r="O68" s="112">
        <f t="shared" si="7"/>
        <v>3.0000000000001137E-2</v>
      </c>
      <c r="P68">
        <v>13.291974752028855</v>
      </c>
      <c r="Q68">
        <v>7.5968440036068534</v>
      </c>
      <c r="R68">
        <v>0</v>
      </c>
      <c r="S68">
        <v>1.9717763751127142</v>
      </c>
      <c r="T68">
        <v>10.439404869251579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70</v>
      </c>
      <c r="C69">
        <f>GT!C69</f>
        <v>20</v>
      </c>
      <c r="D69">
        <f>GT!M69</f>
        <v>33.299999999999997</v>
      </c>
      <c r="E69">
        <f>GT!N69</f>
        <v>0</v>
      </c>
      <c r="F69">
        <f t="shared" si="10"/>
        <v>90</v>
      </c>
      <c r="G69">
        <f t="shared" si="11"/>
        <v>33.299999999999997</v>
      </c>
      <c r="H69" s="112"/>
      <c r="I69">
        <f>BRPL_EOD!AA69+BRPL_EOD!AB69</f>
        <v>13.28</v>
      </c>
      <c r="J69">
        <f>BYPL_EOD!AA69+BYPL_EOD!AB69</f>
        <v>7.59</v>
      </c>
      <c r="K69">
        <f>MES_EOD!AA69+MES_EOD!AB69</f>
        <v>0</v>
      </c>
      <c r="L69">
        <f>NDMC_EOD!AA69+NDMC_EOD!AB69</f>
        <v>1.97</v>
      </c>
      <c r="M69">
        <f>TPDDL_EOD!AA69+TPDDL_EOD!AB69</f>
        <v>10.43</v>
      </c>
      <c r="N69">
        <f t="shared" si="6"/>
        <v>33.269999999999996</v>
      </c>
      <c r="O69" s="112">
        <f t="shared" si="7"/>
        <v>3.0000000000001137E-2</v>
      </c>
      <c r="P69">
        <v>13.291974752028855</v>
      </c>
      <c r="Q69">
        <v>7.5968440036068534</v>
      </c>
      <c r="R69">
        <v>0</v>
      </c>
      <c r="S69">
        <v>1.9717763751127142</v>
      </c>
      <c r="T69">
        <v>10.439404869251579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70</v>
      </c>
      <c r="C70">
        <f>GT!C70</f>
        <v>20</v>
      </c>
      <c r="D70">
        <f>GT!M70</f>
        <v>33.299999999999997</v>
      </c>
      <c r="E70">
        <f>GT!N70</f>
        <v>0</v>
      </c>
      <c r="F70">
        <f t="shared" si="10"/>
        <v>90</v>
      </c>
      <c r="G70">
        <f t="shared" si="11"/>
        <v>33.299999999999997</v>
      </c>
      <c r="H70" s="112"/>
      <c r="I70">
        <f>BRPL_EOD!AA70+BRPL_EOD!AB70</f>
        <v>13.28</v>
      </c>
      <c r="J70">
        <f>BYPL_EOD!AA70+BYPL_EOD!AB70</f>
        <v>7.59</v>
      </c>
      <c r="K70">
        <f>MES_EOD!AA70+MES_EOD!AB70</f>
        <v>0</v>
      </c>
      <c r="L70">
        <f>NDMC_EOD!AA70+NDMC_EOD!AB70</f>
        <v>1.97</v>
      </c>
      <c r="M70">
        <f>TPDDL_EOD!AA70+TPDDL_EOD!AB70</f>
        <v>10.43</v>
      </c>
      <c r="N70">
        <f t="shared" si="6"/>
        <v>33.269999999999996</v>
      </c>
      <c r="O70" s="112">
        <f t="shared" si="7"/>
        <v>3.0000000000001137E-2</v>
      </c>
      <c r="P70">
        <v>13.291974752028855</v>
      </c>
      <c r="Q70">
        <v>7.5968440036068534</v>
      </c>
      <c r="R70">
        <v>0</v>
      </c>
      <c r="S70">
        <v>1.9717763751127142</v>
      </c>
      <c r="T70">
        <v>10.439404869251579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70</v>
      </c>
      <c r="C71">
        <f>GT!C71</f>
        <v>20</v>
      </c>
      <c r="D71">
        <f>GT!M71</f>
        <v>33.299999999999997</v>
      </c>
      <c r="E71">
        <f>GT!N71</f>
        <v>0</v>
      </c>
      <c r="F71">
        <f t="shared" si="10"/>
        <v>90</v>
      </c>
      <c r="G71">
        <f t="shared" si="11"/>
        <v>33.299999999999997</v>
      </c>
      <c r="H71" s="112"/>
      <c r="I71">
        <f>BRPL_EOD!AA71+BRPL_EOD!AB71</f>
        <v>13.28</v>
      </c>
      <c r="J71">
        <f>BYPL_EOD!AA71+BYPL_EOD!AB71</f>
        <v>7.59</v>
      </c>
      <c r="K71">
        <f>MES_EOD!AA71+MES_EOD!AB71</f>
        <v>0</v>
      </c>
      <c r="L71">
        <f>NDMC_EOD!AA71+NDMC_EOD!AB71</f>
        <v>1.97</v>
      </c>
      <c r="M71">
        <f>TPDDL_EOD!AA71+TPDDL_EOD!AB71</f>
        <v>10.43</v>
      </c>
      <c r="N71">
        <f t="shared" si="6"/>
        <v>33.269999999999996</v>
      </c>
      <c r="O71" s="112">
        <f t="shared" si="7"/>
        <v>3.0000000000001137E-2</v>
      </c>
      <c r="P71">
        <v>13.291974752028855</v>
      </c>
      <c r="Q71">
        <v>7.5968440036068534</v>
      </c>
      <c r="R71">
        <v>0</v>
      </c>
      <c r="S71">
        <v>1.9717763751127142</v>
      </c>
      <c r="T71">
        <v>10.439404869251579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70</v>
      </c>
      <c r="C72">
        <f>GT!C72</f>
        <v>20</v>
      </c>
      <c r="D72">
        <f>GT!M72</f>
        <v>33.299999999999997</v>
      </c>
      <c r="E72">
        <f>GT!N72</f>
        <v>0</v>
      </c>
      <c r="F72">
        <f t="shared" si="10"/>
        <v>90</v>
      </c>
      <c r="G72">
        <f t="shared" si="11"/>
        <v>33.299999999999997</v>
      </c>
      <c r="H72" s="112"/>
      <c r="I72">
        <f>BRPL_EOD!AA72+BRPL_EOD!AB72</f>
        <v>13.28</v>
      </c>
      <c r="J72">
        <f>BYPL_EOD!AA72+BYPL_EOD!AB72</f>
        <v>7.59</v>
      </c>
      <c r="K72">
        <f>MES_EOD!AA72+MES_EOD!AB72</f>
        <v>0</v>
      </c>
      <c r="L72">
        <f>NDMC_EOD!AA72+NDMC_EOD!AB72</f>
        <v>1.97</v>
      </c>
      <c r="M72">
        <f>TPDDL_EOD!AA72+TPDDL_EOD!AB72</f>
        <v>10.43</v>
      </c>
      <c r="N72">
        <f t="shared" si="6"/>
        <v>33.269999999999996</v>
      </c>
      <c r="O72" s="112">
        <f t="shared" si="7"/>
        <v>3.0000000000001137E-2</v>
      </c>
      <c r="P72">
        <v>13.291974752028855</v>
      </c>
      <c r="Q72">
        <v>7.5968440036068534</v>
      </c>
      <c r="R72">
        <v>0</v>
      </c>
      <c r="S72">
        <v>1.9717763751127142</v>
      </c>
      <c r="T72">
        <v>10.439404869251579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70</v>
      </c>
      <c r="C73">
        <f>GT!C73</f>
        <v>20</v>
      </c>
      <c r="D73">
        <f>GT!M73</f>
        <v>33.299999999999997</v>
      </c>
      <c r="E73">
        <f>GT!N73</f>
        <v>0</v>
      </c>
      <c r="F73">
        <f t="shared" si="10"/>
        <v>90</v>
      </c>
      <c r="G73">
        <f t="shared" si="11"/>
        <v>33.299999999999997</v>
      </c>
      <c r="H73" s="112"/>
      <c r="I73">
        <f>BRPL_EOD!AA73+BRPL_EOD!AB73</f>
        <v>13.43</v>
      </c>
      <c r="J73">
        <f>BYPL_EOD!AA73+BYPL_EOD!AB73</f>
        <v>7.28</v>
      </c>
      <c r="K73">
        <f>MES_EOD!AA73+MES_EOD!AB73</f>
        <v>0</v>
      </c>
      <c r="L73">
        <f>NDMC_EOD!AA73+NDMC_EOD!AB73</f>
        <v>1.99</v>
      </c>
      <c r="M73">
        <f>TPDDL_EOD!AA73+TPDDL_EOD!AB73</f>
        <v>10.55</v>
      </c>
      <c r="N73">
        <f t="shared" si="6"/>
        <v>33.25</v>
      </c>
      <c r="O73" s="112">
        <f t="shared" si="7"/>
        <v>4.9999999999997158E-2</v>
      </c>
      <c r="P73">
        <v>13.450195488721803</v>
      </c>
      <c r="Q73">
        <v>7.290947368421052</v>
      </c>
      <c r="R73">
        <v>0</v>
      </c>
      <c r="S73">
        <v>1.9929924812030073</v>
      </c>
      <c r="T73">
        <v>10.565864661654135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70</v>
      </c>
      <c r="C74">
        <f>GT!C74</f>
        <v>20</v>
      </c>
      <c r="D74">
        <f>GT!M74</f>
        <v>33.299999999999997</v>
      </c>
      <c r="E74">
        <f>GT!N74</f>
        <v>0</v>
      </c>
      <c r="F74">
        <f t="shared" si="10"/>
        <v>90</v>
      </c>
      <c r="G74">
        <f t="shared" si="11"/>
        <v>33.299999999999997</v>
      </c>
      <c r="H74" s="112"/>
      <c r="I74">
        <f>BRPL_EOD!AA74+BRPL_EOD!AB74</f>
        <v>13.43</v>
      </c>
      <c r="J74">
        <f>BYPL_EOD!AA74+BYPL_EOD!AB74</f>
        <v>7.28</v>
      </c>
      <c r="K74">
        <f>MES_EOD!AA74+MES_EOD!AB74</f>
        <v>0</v>
      </c>
      <c r="L74">
        <f>NDMC_EOD!AA74+NDMC_EOD!AB74</f>
        <v>1.99</v>
      </c>
      <c r="M74">
        <f>TPDDL_EOD!AA74+TPDDL_EOD!AB74</f>
        <v>10.55</v>
      </c>
      <c r="N74">
        <f t="shared" si="6"/>
        <v>33.25</v>
      </c>
      <c r="O74" s="112">
        <f t="shared" si="7"/>
        <v>4.9999999999997158E-2</v>
      </c>
      <c r="P74">
        <v>13.450195488721803</v>
      </c>
      <c r="Q74">
        <v>7.290947368421052</v>
      </c>
      <c r="R74">
        <v>0</v>
      </c>
      <c r="S74">
        <v>1.9929924812030073</v>
      </c>
      <c r="T74">
        <v>10.565864661654135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70</v>
      </c>
      <c r="C75">
        <f>GT!C75</f>
        <v>20</v>
      </c>
      <c r="D75">
        <f>GT!M75</f>
        <v>33.6</v>
      </c>
      <c r="E75">
        <f>GT!N75</f>
        <v>0</v>
      </c>
      <c r="F75">
        <f t="shared" si="10"/>
        <v>90</v>
      </c>
      <c r="G75">
        <f t="shared" si="11"/>
        <v>33.6</v>
      </c>
      <c r="H75" s="112"/>
      <c r="I75">
        <f>BRPL_EOD!AA75+BRPL_EOD!AB75</f>
        <v>13.43</v>
      </c>
      <c r="J75">
        <f>BYPL_EOD!AA75+BYPL_EOD!AB75</f>
        <v>7.28</v>
      </c>
      <c r="K75">
        <f>MES_EOD!AA75+MES_EOD!AB75</f>
        <v>0</v>
      </c>
      <c r="L75">
        <f>NDMC_EOD!AA75+NDMC_EOD!AB75</f>
        <v>1.99</v>
      </c>
      <c r="M75">
        <f>TPDDL_EOD!AA75+TPDDL_EOD!AB75</f>
        <v>10.55</v>
      </c>
      <c r="N75">
        <f t="shared" si="6"/>
        <v>33.25</v>
      </c>
      <c r="O75" s="112">
        <f t="shared" si="7"/>
        <v>0.35000000000000142</v>
      </c>
      <c r="P75">
        <v>13.571368421052632</v>
      </c>
      <c r="Q75">
        <v>7.3566315789473693</v>
      </c>
      <c r="R75">
        <v>0</v>
      </c>
      <c r="S75">
        <v>2.0109473684210526</v>
      </c>
      <c r="T75">
        <v>10.661052631578949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70</v>
      </c>
      <c r="C76">
        <f>GT!C76</f>
        <v>20</v>
      </c>
      <c r="D76">
        <f>GT!M76</f>
        <v>33.6</v>
      </c>
      <c r="E76">
        <f>GT!N76</f>
        <v>0</v>
      </c>
      <c r="F76">
        <f t="shared" si="10"/>
        <v>90</v>
      </c>
      <c r="G76">
        <f t="shared" si="11"/>
        <v>33.6</v>
      </c>
      <c r="H76" s="112"/>
      <c r="I76">
        <f>BRPL_EOD!AA76+BRPL_EOD!AB76</f>
        <v>13.43</v>
      </c>
      <c r="J76">
        <f>BYPL_EOD!AA76+BYPL_EOD!AB76</f>
        <v>7.28</v>
      </c>
      <c r="K76">
        <f>MES_EOD!AA76+MES_EOD!AB76</f>
        <v>0</v>
      </c>
      <c r="L76">
        <f>NDMC_EOD!AA76+NDMC_EOD!AB76</f>
        <v>1.99</v>
      </c>
      <c r="M76">
        <f>TPDDL_EOD!AA76+TPDDL_EOD!AB76</f>
        <v>10.55</v>
      </c>
      <c r="N76">
        <f t="shared" si="6"/>
        <v>33.25</v>
      </c>
      <c r="O76" s="112">
        <f t="shared" si="7"/>
        <v>0.35000000000000142</v>
      </c>
      <c r="P76">
        <v>13.571368421052632</v>
      </c>
      <c r="Q76">
        <v>7.3566315789473693</v>
      </c>
      <c r="R76">
        <v>0</v>
      </c>
      <c r="S76">
        <v>2.0109473684210526</v>
      </c>
      <c r="T76">
        <v>10.661052631578949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70</v>
      </c>
      <c r="C77">
        <f>GT!C77</f>
        <v>20</v>
      </c>
      <c r="D77">
        <f>GT!M77</f>
        <v>33.6</v>
      </c>
      <c r="E77">
        <f>GT!N77</f>
        <v>0</v>
      </c>
      <c r="F77">
        <f t="shared" si="10"/>
        <v>90</v>
      </c>
      <c r="G77">
        <f t="shared" si="11"/>
        <v>33.6</v>
      </c>
      <c r="H77" s="112"/>
      <c r="I77">
        <f>BRPL_EOD!AA77+BRPL_EOD!AB77</f>
        <v>13.43</v>
      </c>
      <c r="J77">
        <f>BYPL_EOD!AA77+BYPL_EOD!AB77</f>
        <v>7.28</v>
      </c>
      <c r="K77">
        <f>MES_EOD!AA77+MES_EOD!AB77</f>
        <v>0</v>
      </c>
      <c r="L77">
        <f>NDMC_EOD!AA77+NDMC_EOD!AB77</f>
        <v>1.99</v>
      </c>
      <c r="M77">
        <f>TPDDL_EOD!AA77+TPDDL_EOD!AB77</f>
        <v>10.55</v>
      </c>
      <c r="N77">
        <f t="shared" si="6"/>
        <v>33.25</v>
      </c>
      <c r="O77" s="112">
        <f t="shared" si="7"/>
        <v>0.35000000000000142</v>
      </c>
      <c r="P77">
        <v>13.571368421052632</v>
      </c>
      <c r="Q77">
        <v>7.3566315789473693</v>
      </c>
      <c r="R77">
        <v>0</v>
      </c>
      <c r="S77">
        <v>2.0109473684210526</v>
      </c>
      <c r="T77">
        <v>10.661052631578949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70</v>
      </c>
      <c r="C78">
        <f>GT!C78</f>
        <v>20</v>
      </c>
      <c r="D78">
        <f>GT!M78</f>
        <v>33.6</v>
      </c>
      <c r="E78">
        <f>GT!N78</f>
        <v>0</v>
      </c>
      <c r="F78">
        <f t="shared" si="10"/>
        <v>90</v>
      </c>
      <c r="G78">
        <f t="shared" si="11"/>
        <v>33.6</v>
      </c>
      <c r="H78" s="112"/>
      <c r="I78">
        <f>BRPL_EOD!AA78+BRPL_EOD!AB78</f>
        <v>13.43</v>
      </c>
      <c r="J78">
        <f>BYPL_EOD!AA78+BYPL_EOD!AB78</f>
        <v>7.28</v>
      </c>
      <c r="K78">
        <f>MES_EOD!AA78+MES_EOD!AB78</f>
        <v>0</v>
      </c>
      <c r="L78">
        <f>NDMC_EOD!AA78+NDMC_EOD!AB78</f>
        <v>1.99</v>
      </c>
      <c r="M78">
        <f>TPDDL_EOD!AA78+TPDDL_EOD!AB78</f>
        <v>10.55</v>
      </c>
      <c r="N78">
        <f t="shared" si="6"/>
        <v>33.25</v>
      </c>
      <c r="O78" s="112">
        <f t="shared" si="7"/>
        <v>0.35000000000000142</v>
      </c>
      <c r="P78">
        <v>13.571368421052632</v>
      </c>
      <c r="Q78">
        <v>7.3566315789473693</v>
      </c>
      <c r="R78">
        <v>0</v>
      </c>
      <c r="S78">
        <v>2.0109473684210526</v>
      </c>
      <c r="T78">
        <v>10.661052631578949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70</v>
      </c>
      <c r="C79">
        <f>GT!C79</f>
        <v>20</v>
      </c>
      <c r="D79">
        <f>GT!M79</f>
        <v>33.6</v>
      </c>
      <c r="E79">
        <f>GT!N79</f>
        <v>0</v>
      </c>
      <c r="F79">
        <f t="shared" si="10"/>
        <v>90</v>
      </c>
      <c r="G79">
        <f t="shared" si="11"/>
        <v>33.6</v>
      </c>
      <c r="H79" s="112"/>
      <c r="I79">
        <f>BRPL_EOD!AA79+BRPL_EOD!AB79</f>
        <v>13.43</v>
      </c>
      <c r="J79">
        <f>BYPL_EOD!AA79+BYPL_EOD!AB79</f>
        <v>7.28</v>
      </c>
      <c r="K79">
        <f>MES_EOD!AA79+MES_EOD!AB79</f>
        <v>0</v>
      </c>
      <c r="L79">
        <f>NDMC_EOD!AA79+NDMC_EOD!AB79</f>
        <v>1.99</v>
      </c>
      <c r="M79">
        <f>TPDDL_EOD!AA79+TPDDL_EOD!AB79</f>
        <v>10.55</v>
      </c>
      <c r="N79">
        <f t="shared" si="6"/>
        <v>33.25</v>
      </c>
      <c r="O79" s="112">
        <f t="shared" si="7"/>
        <v>0.35000000000000142</v>
      </c>
      <c r="P79">
        <v>13.571368421052632</v>
      </c>
      <c r="Q79">
        <v>7.3566315789473693</v>
      </c>
      <c r="R79">
        <v>0</v>
      </c>
      <c r="S79">
        <v>2.0109473684210526</v>
      </c>
      <c r="T79">
        <v>10.661052631578949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70</v>
      </c>
      <c r="C80">
        <f>GT!C80</f>
        <v>20</v>
      </c>
      <c r="D80">
        <f>GT!M80</f>
        <v>33.6</v>
      </c>
      <c r="E80">
        <f>GT!N80</f>
        <v>0</v>
      </c>
      <c r="F80">
        <f t="shared" si="10"/>
        <v>90</v>
      </c>
      <c r="G80">
        <f t="shared" si="11"/>
        <v>33.6</v>
      </c>
      <c r="H80" s="112"/>
      <c r="I80">
        <f>BRPL_EOD!AA80+BRPL_EOD!AB80</f>
        <v>13.43</v>
      </c>
      <c r="J80">
        <f>BYPL_EOD!AA80+BYPL_EOD!AB80</f>
        <v>7.28</v>
      </c>
      <c r="K80">
        <f>MES_EOD!AA80+MES_EOD!AB80</f>
        <v>0</v>
      </c>
      <c r="L80">
        <f>NDMC_EOD!AA80+NDMC_EOD!AB80</f>
        <v>1.99</v>
      </c>
      <c r="M80">
        <f>TPDDL_EOD!AA80+TPDDL_EOD!AB80</f>
        <v>10.55</v>
      </c>
      <c r="N80">
        <f t="shared" si="6"/>
        <v>33.25</v>
      </c>
      <c r="O80" s="112">
        <f t="shared" si="7"/>
        <v>0.35000000000000142</v>
      </c>
      <c r="P80">
        <v>13.571368421052632</v>
      </c>
      <c r="Q80">
        <v>7.3566315789473693</v>
      </c>
      <c r="R80">
        <v>0</v>
      </c>
      <c r="S80">
        <v>2.0109473684210526</v>
      </c>
      <c r="T80">
        <v>10.661052631578949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70</v>
      </c>
      <c r="C81">
        <f>GT!C81</f>
        <v>20</v>
      </c>
      <c r="D81">
        <f>GT!M81</f>
        <v>33.6</v>
      </c>
      <c r="E81">
        <f>GT!N81</f>
        <v>0</v>
      </c>
      <c r="F81">
        <f t="shared" si="10"/>
        <v>90</v>
      </c>
      <c r="G81">
        <f t="shared" si="11"/>
        <v>33.6</v>
      </c>
      <c r="H81" s="112"/>
      <c r="I81">
        <f>BRPL_EOD!AA81+BRPL_EOD!AB81</f>
        <v>13.43</v>
      </c>
      <c r="J81">
        <f>BYPL_EOD!AA81+BYPL_EOD!AB81</f>
        <v>7.28</v>
      </c>
      <c r="K81">
        <f>MES_EOD!AA81+MES_EOD!AB81</f>
        <v>0</v>
      </c>
      <c r="L81">
        <f>NDMC_EOD!AA81+NDMC_EOD!AB81</f>
        <v>1.99</v>
      </c>
      <c r="M81">
        <f>TPDDL_EOD!AA81+TPDDL_EOD!AB81</f>
        <v>10.55</v>
      </c>
      <c r="N81">
        <f t="shared" si="6"/>
        <v>33.25</v>
      </c>
      <c r="O81" s="112">
        <f t="shared" si="7"/>
        <v>0.35000000000000142</v>
      </c>
      <c r="P81">
        <v>13.571368421052632</v>
      </c>
      <c r="Q81">
        <v>7.3566315789473693</v>
      </c>
      <c r="R81">
        <v>0</v>
      </c>
      <c r="S81">
        <v>2.0109473684210526</v>
      </c>
      <c r="T81">
        <v>10.661052631578949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70</v>
      </c>
      <c r="C82">
        <f>GT!C82</f>
        <v>20</v>
      </c>
      <c r="D82">
        <f>GT!M82</f>
        <v>33.6</v>
      </c>
      <c r="E82">
        <f>GT!N82</f>
        <v>0</v>
      </c>
      <c r="F82">
        <f t="shared" si="10"/>
        <v>90</v>
      </c>
      <c r="G82">
        <f t="shared" si="11"/>
        <v>33.6</v>
      </c>
      <c r="H82" s="112"/>
      <c r="I82">
        <f>BRPL_EOD!AA82+BRPL_EOD!AB82</f>
        <v>13.43</v>
      </c>
      <c r="J82">
        <f>BYPL_EOD!AA82+BYPL_EOD!AB82</f>
        <v>7.28</v>
      </c>
      <c r="K82">
        <f>MES_EOD!AA82+MES_EOD!AB82</f>
        <v>0</v>
      </c>
      <c r="L82">
        <f>NDMC_EOD!AA82+NDMC_EOD!AB82</f>
        <v>1.99</v>
      </c>
      <c r="M82">
        <f>TPDDL_EOD!AA82+TPDDL_EOD!AB82</f>
        <v>10.55</v>
      </c>
      <c r="N82">
        <f t="shared" si="6"/>
        <v>33.25</v>
      </c>
      <c r="O82" s="112">
        <f t="shared" si="7"/>
        <v>0.35000000000000142</v>
      </c>
      <c r="P82">
        <v>13.571368421052632</v>
      </c>
      <c r="Q82">
        <v>7.3566315789473693</v>
      </c>
      <c r="R82">
        <v>0</v>
      </c>
      <c r="S82">
        <v>2.0109473684210526</v>
      </c>
      <c r="T82">
        <v>10.661052631578949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70</v>
      </c>
      <c r="C83">
        <f>GT!C83</f>
        <v>20</v>
      </c>
      <c r="D83">
        <f>GT!M83</f>
        <v>34.6</v>
      </c>
      <c r="E83">
        <f>GT!N83</f>
        <v>0</v>
      </c>
      <c r="F83">
        <f t="shared" si="10"/>
        <v>90</v>
      </c>
      <c r="G83">
        <f t="shared" si="11"/>
        <v>34.6</v>
      </c>
      <c r="H83" s="112"/>
      <c r="I83">
        <f>BRPL_EOD!AA83+BRPL_EOD!AB83</f>
        <v>13.82</v>
      </c>
      <c r="J83">
        <f>BYPL_EOD!AA83+BYPL_EOD!AB83</f>
        <v>7.49</v>
      </c>
      <c r="K83">
        <f>MES_EOD!AA83+MES_EOD!AB83</f>
        <v>0</v>
      </c>
      <c r="L83">
        <f>NDMC_EOD!AA83+NDMC_EOD!AB83</f>
        <v>2.0499999999999998</v>
      </c>
      <c r="M83">
        <f>TPDDL_EOD!AA83+TPDDL_EOD!AB83</f>
        <v>10.86</v>
      </c>
      <c r="N83">
        <f t="shared" si="6"/>
        <v>34.22</v>
      </c>
      <c r="O83" s="112">
        <f t="shared" si="7"/>
        <v>0.38000000000000256</v>
      </c>
      <c r="P83">
        <v>13.973465809468149</v>
      </c>
      <c r="Q83">
        <v>7.5731735827001758</v>
      </c>
      <c r="R83">
        <v>0</v>
      </c>
      <c r="S83">
        <v>2.0727644652250148</v>
      </c>
      <c r="T83">
        <v>10.980596142606663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70</v>
      </c>
      <c r="C84">
        <f>GT!C84</f>
        <v>20</v>
      </c>
      <c r="D84">
        <f>GT!M84</f>
        <v>34.6</v>
      </c>
      <c r="E84">
        <f>GT!N84</f>
        <v>0</v>
      </c>
      <c r="F84">
        <f t="shared" si="10"/>
        <v>90</v>
      </c>
      <c r="G84">
        <f t="shared" si="11"/>
        <v>34.6</v>
      </c>
      <c r="H84" s="112"/>
      <c r="I84">
        <f>BRPL_EOD!AA84+BRPL_EOD!AB84</f>
        <v>13.82</v>
      </c>
      <c r="J84">
        <f>BYPL_EOD!AA84+BYPL_EOD!AB84</f>
        <v>7.49</v>
      </c>
      <c r="K84">
        <f>MES_EOD!AA84+MES_EOD!AB84</f>
        <v>0</v>
      </c>
      <c r="L84">
        <f>NDMC_EOD!AA84+NDMC_EOD!AB84</f>
        <v>2.0499999999999998</v>
      </c>
      <c r="M84">
        <f>TPDDL_EOD!AA84+TPDDL_EOD!AB84</f>
        <v>10.86</v>
      </c>
      <c r="N84">
        <f t="shared" si="6"/>
        <v>34.22</v>
      </c>
      <c r="O84" s="112">
        <f t="shared" si="7"/>
        <v>0.38000000000000256</v>
      </c>
      <c r="P84">
        <v>13.973465809468149</v>
      </c>
      <c r="Q84">
        <v>7.5731735827001758</v>
      </c>
      <c r="R84">
        <v>0</v>
      </c>
      <c r="S84">
        <v>2.0727644652250148</v>
      </c>
      <c r="T84">
        <v>10.980596142606663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70</v>
      </c>
      <c r="C85">
        <f>GT!C85</f>
        <v>20</v>
      </c>
      <c r="D85">
        <f>GT!M85</f>
        <v>34.6</v>
      </c>
      <c r="E85">
        <f>GT!N85</f>
        <v>0</v>
      </c>
      <c r="F85">
        <f t="shared" si="10"/>
        <v>90</v>
      </c>
      <c r="G85">
        <f t="shared" si="11"/>
        <v>34.6</v>
      </c>
      <c r="H85" s="112"/>
      <c r="I85">
        <f>BRPL_EOD!AA85+BRPL_EOD!AB85</f>
        <v>13.82</v>
      </c>
      <c r="J85">
        <f>BYPL_EOD!AA85+BYPL_EOD!AB85</f>
        <v>7.49</v>
      </c>
      <c r="K85">
        <f>MES_EOD!AA85+MES_EOD!AB85</f>
        <v>0</v>
      </c>
      <c r="L85">
        <f>NDMC_EOD!AA85+NDMC_EOD!AB85</f>
        <v>2.0499999999999998</v>
      </c>
      <c r="M85">
        <f>TPDDL_EOD!AA85+TPDDL_EOD!AB85</f>
        <v>10.86</v>
      </c>
      <c r="N85">
        <f t="shared" si="6"/>
        <v>34.22</v>
      </c>
      <c r="O85" s="112">
        <f t="shared" si="7"/>
        <v>0.38000000000000256</v>
      </c>
      <c r="P85">
        <v>13.973465809468149</v>
      </c>
      <c r="Q85">
        <v>7.5731735827001758</v>
      </c>
      <c r="R85">
        <v>0</v>
      </c>
      <c r="S85">
        <v>2.0727644652250148</v>
      </c>
      <c r="T85">
        <v>10.980596142606663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70</v>
      </c>
      <c r="C86">
        <f>GT!C86</f>
        <v>20</v>
      </c>
      <c r="D86">
        <f>GT!M86</f>
        <v>34.6</v>
      </c>
      <c r="E86">
        <f>GT!N86</f>
        <v>0</v>
      </c>
      <c r="F86">
        <f t="shared" si="10"/>
        <v>90</v>
      </c>
      <c r="G86">
        <f t="shared" si="11"/>
        <v>34.6</v>
      </c>
      <c r="H86" s="112"/>
      <c r="I86">
        <f>BRPL_EOD!AA86+BRPL_EOD!AB86</f>
        <v>13.82</v>
      </c>
      <c r="J86">
        <f>BYPL_EOD!AA86+BYPL_EOD!AB86</f>
        <v>7.49</v>
      </c>
      <c r="K86">
        <f>MES_EOD!AA86+MES_EOD!AB86</f>
        <v>0</v>
      </c>
      <c r="L86">
        <f>NDMC_EOD!AA86+NDMC_EOD!AB86</f>
        <v>2.0499999999999998</v>
      </c>
      <c r="M86">
        <f>TPDDL_EOD!AA86+TPDDL_EOD!AB86</f>
        <v>10.86</v>
      </c>
      <c r="N86">
        <f t="shared" si="6"/>
        <v>34.22</v>
      </c>
      <c r="O86" s="112">
        <f t="shared" si="7"/>
        <v>0.38000000000000256</v>
      </c>
      <c r="P86">
        <v>13.973465809468149</v>
      </c>
      <c r="Q86">
        <v>7.5731735827001758</v>
      </c>
      <c r="R86">
        <v>0</v>
      </c>
      <c r="S86">
        <v>2.0727644652250148</v>
      </c>
      <c r="T86">
        <v>10.980596142606663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70</v>
      </c>
      <c r="C87">
        <f>GT!C87</f>
        <v>20</v>
      </c>
      <c r="D87">
        <f>GT!M87</f>
        <v>34.6</v>
      </c>
      <c r="E87">
        <f>GT!N87</f>
        <v>0</v>
      </c>
      <c r="F87">
        <f t="shared" si="10"/>
        <v>90</v>
      </c>
      <c r="G87">
        <f t="shared" si="11"/>
        <v>34.6</v>
      </c>
      <c r="H87" s="112"/>
      <c r="I87">
        <f>BRPL_EOD!AA87+BRPL_EOD!AB87</f>
        <v>11.43</v>
      </c>
      <c r="J87">
        <f>BYPL_EOD!AA87+BYPL_EOD!AB87</f>
        <v>12.25</v>
      </c>
      <c r="K87">
        <f>MES_EOD!AA87+MES_EOD!AB87</f>
        <v>0</v>
      </c>
      <c r="L87">
        <f>NDMC_EOD!AA87+NDMC_EOD!AB87</f>
        <v>1.7</v>
      </c>
      <c r="M87">
        <f>TPDDL_EOD!AA87+TPDDL_EOD!AB87</f>
        <v>8.98</v>
      </c>
      <c r="N87">
        <f t="shared" si="6"/>
        <v>34.36</v>
      </c>
      <c r="O87" s="112">
        <f t="shared" si="7"/>
        <v>0.24000000000000199</v>
      </c>
      <c r="P87">
        <v>11.509837019790455</v>
      </c>
      <c r="Q87">
        <v>12.335564610011643</v>
      </c>
      <c r="R87">
        <v>0</v>
      </c>
      <c r="S87">
        <v>1.7118742724097789</v>
      </c>
      <c r="T87">
        <v>9.0427240977881258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70</v>
      </c>
      <c r="C88">
        <f>GT!C88</f>
        <v>20</v>
      </c>
      <c r="D88">
        <f>GT!M88</f>
        <v>34.6</v>
      </c>
      <c r="E88">
        <f>GT!N88</f>
        <v>0</v>
      </c>
      <c r="F88">
        <f t="shared" si="10"/>
        <v>90</v>
      </c>
      <c r="G88">
        <f t="shared" si="11"/>
        <v>34.6</v>
      </c>
      <c r="H88" s="112"/>
      <c r="I88">
        <f>BRPL_EOD!AA88+BRPL_EOD!AB88</f>
        <v>11.43</v>
      </c>
      <c r="J88">
        <f>BYPL_EOD!AA88+BYPL_EOD!AB88</f>
        <v>12.25</v>
      </c>
      <c r="K88">
        <f>MES_EOD!AA88+MES_EOD!AB88</f>
        <v>0</v>
      </c>
      <c r="L88">
        <f>NDMC_EOD!AA88+NDMC_EOD!AB88</f>
        <v>1.7</v>
      </c>
      <c r="M88">
        <f>TPDDL_EOD!AA88+TPDDL_EOD!AB88</f>
        <v>8.98</v>
      </c>
      <c r="N88">
        <f t="shared" si="6"/>
        <v>34.36</v>
      </c>
      <c r="O88" s="112">
        <f t="shared" si="7"/>
        <v>0.24000000000000199</v>
      </c>
      <c r="P88">
        <v>11.509837019790455</v>
      </c>
      <c r="Q88">
        <v>12.335564610011643</v>
      </c>
      <c r="R88">
        <v>0</v>
      </c>
      <c r="S88">
        <v>1.7118742724097789</v>
      </c>
      <c r="T88">
        <v>9.0427240977881258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70</v>
      </c>
      <c r="C89">
        <f>GT!C89</f>
        <v>20</v>
      </c>
      <c r="D89">
        <f>GT!M89</f>
        <v>34.6</v>
      </c>
      <c r="E89">
        <f>GT!N89</f>
        <v>0</v>
      </c>
      <c r="F89">
        <f t="shared" si="10"/>
        <v>90</v>
      </c>
      <c r="G89">
        <f t="shared" si="11"/>
        <v>34.6</v>
      </c>
      <c r="H89" s="112"/>
      <c r="I89">
        <f>BRPL_EOD!AA89+BRPL_EOD!AB89</f>
        <v>11.43</v>
      </c>
      <c r="J89">
        <f>BYPL_EOD!AA89+BYPL_EOD!AB89</f>
        <v>12.25</v>
      </c>
      <c r="K89">
        <f>MES_EOD!AA89+MES_EOD!AB89</f>
        <v>0</v>
      </c>
      <c r="L89">
        <f>NDMC_EOD!AA89+NDMC_EOD!AB89</f>
        <v>1.7</v>
      </c>
      <c r="M89">
        <f>TPDDL_EOD!AA89+TPDDL_EOD!AB89</f>
        <v>8.98</v>
      </c>
      <c r="N89">
        <f t="shared" si="6"/>
        <v>34.36</v>
      </c>
      <c r="O89" s="112">
        <f t="shared" si="7"/>
        <v>0.24000000000000199</v>
      </c>
      <c r="P89">
        <v>11.509837019790455</v>
      </c>
      <c r="Q89">
        <v>12.335564610011643</v>
      </c>
      <c r="R89">
        <v>0</v>
      </c>
      <c r="S89">
        <v>1.7118742724097789</v>
      </c>
      <c r="T89">
        <v>9.0427240977881258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70</v>
      </c>
      <c r="C90">
        <f>GT!C90</f>
        <v>20</v>
      </c>
      <c r="D90">
        <f>GT!M90</f>
        <v>34.6</v>
      </c>
      <c r="E90">
        <f>GT!N90</f>
        <v>0</v>
      </c>
      <c r="F90">
        <f t="shared" si="10"/>
        <v>90</v>
      </c>
      <c r="G90">
        <f t="shared" si="11"/>
        <v>34.6</v>
      </c>
      <c r="H90" s="112"/>
      <c r="I90">
        <f>BRPL_EOD!AA90+BRPL_EOD!AB90</f>
        <v>11.43</v>
      </c>
      <c r="J90">
        <f>BYPL_EOD!AA90+BYPL_EOD!AB90</f>
        <v>12.25</v>
      </c>
      <c r="K90">
        <f>MES_EOD!AA90+MES_EOD!AB90</f>
        <v>0</v>
      </c>
      <c r="L90">
        <f>NDMC_EOD!AA90+NDMC_EOD!AB90</f>
        <v>1.7</v>
      </c>
      <c r="M90">
        <f>TPDDL_EOD!AA90+TPDDL_EOD!AB90</f>
        <v>8.98</v>
      </c>
      <c r="N90">
        <f t="shared" si="6"/>
        <v>34.36</v>
      </c>
      <c r="O90" s="112">
        <f t="shared" si="7"/>
        <v>0.24000000000000199</v>
      </c>
      <c r="P90">
        <v>11.509837019790455</v>
      </c>
      <c r="Q90">
        <v>12.335564610011643</v>
      </c>
      <c r="R90">
        <v>0</v>
      </c>
      <c r="S90">
        <v>1.7118742724097789</v>
      </c>
      <c r="T90">
        <v>9.0427240977881258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70</v>
      </c>
      <c r="C91">
        <f>GT!C91</f>
        <v>20</v>
      </c>
      <c r="D91">
        <f>GT!M91</f>
        <v>34.6</v>
      </c>
      <c r="E91">
        <f>GT!N91</f>
        <v>0</v>
      </c>
      <c r="F91">
        <f t="shared" si="10"/>
        <v>90</v>
      </c>
      <c r="G91">
        <f t="shared" si="11"/>
        <v>34.6</v>
      </c>
      <c r="H91" s="112"/>
      <c r="I91">
        <f>BRPL_EOD!AA91+BRPL_EOD!AB91</f>
        <v>11.43</v>
      </c>
      <c r="J91">
        <f>BYPL_EOD!AA91+BYPL_EOD!AB91</f>
        <v>12.25</v>
      </c>
      <c r="K91">
        <f>MES_EOD!AA91+MES_EOD!AB91</f>
        <v>0</v>
      </c>
      <c r="L91">
        <f>NDMC_EOD!AA91+NDMC_EOD!AB91</f>
        <v>1.7</v>
      </c>
      <c r="M91">
        <f>TPDDL_EOD!AA91+TPDDL_EOD!AB91</f>
        <v>8.98</v>
      </c>
      <c r="N91">
        <f t="shared" si="6"/>
        <v>34.36</v>
      </c>
      <c r="O91" s="112">
        <f t="shared" si="7"/>
        <v>0.24000000000000199</v>
      </c>
      <c r="P91">
        <v>11.509837019790455</v>
      </c>
      <c r="Q91">
        <v>12.335564610011643</v>
      </c>
      <c r="R91">
        <v>0</v>
      </c>
      <c r="S91">
        <v>1.7118742724097789</v>
      </c>
      <c r="T91">
        <v>9.0427240977881258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70</v>
      </c>
      <c r="C92">
        <f>GT!C92</f>
        <v>20</v>
      </c>
      <c r="D92">
        <f>GT!M92</f>
        <v>34.6</v>
      </c>
      <c r="E92">
        <f>GT!N92</f>
        <v>0</v>
      </c>
      <c r="F92">
        <f t="shared" si="10"/>
        <v>90</v>
      </c>
      <c r="G92">
        <f t="shared" si="11"/>
        <v>34.6</v>
      </c>
      <c r="H92" s="112"/>
      <c r="I92">
        <f>BRPL_EOD!AA92+BRPL_EOD!AB92</f>
        <v>11.43</v>
      </c>
      <c r="J92">
        <f>BYPL_EOD!AA92+BYPL_EOD!AB92</f>
        <v>12.25</v>
      </c>
      <c r="K92">
        <f>MES_EOD!AA92+MES_EOD!AB92</f>
        <v>0</v>
      </c>
      <c r="L92">
        <f>NDMC_EOD!AA92+NDMC_EOD!AB92</f>
        <v>1.7</v>
      </c>
      <c r="M92">
        <f>TPDDL_EOD!AA92+TPDDL_EOD!AB92</f>
        <v>8.98</v>
      </c>
      <c r="N92">
        <f t="shared" si="6"/>
        <v>34.36</v>
      </c>
      <c r="O92" s="112">
        <f t="shared" si="7"/>
        <v>0.24000000000000199</v>
      </c>
      <c r="P92">
        <v>11.509837019790455</v>
      </c>
      <c r="Q92">
        <v>12.335564610011643</v>
      </c>
      <c r="R92">
        <v>0</v>
      </c>
      <c r="S92">
        <v>1.7118742724097789</v>
      </c>
      <c r="T92">
        <v>9.0427240977881258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70</v>
      </c>
      <c r="C93">
        <f>GT!C93</f>
        <v>20</v>
      </c>
      <c r="D93">
        <f>GT!M93</f>
        <v>34.6</v>
      </c>
      <c r="E93">
        <f>GT!N93</f>
        <v>0</v>
      </c>
      <c r="F93">
        <f t="shared" si="10"/>
        <v>90</v>
      </c>
      <c r="G93">
        <f t="shared" si="11"/>
        <v>34.6</v>
      </c>
      <c r="H93" s="112"/>
      <c r="I93">
        <f>BRPL_EOD!AA93+BRPL_EOD!AB93</f>
        <v>11.43</v>
      </c>
      <c r="J93">
        <f>BYPL_EOD!AA93+BYPL_EOD!AB93</f>
        <v>12.25</v>
      </c>
      <c r="K93">
        <f>MES_EOD!AA93+MES_EOD!AB93</f>
        <v>0</v>
      </c>
      <c r="L93">
        <f>NDMC_EOD!AA93+NDMC_EOD!AB93</f>
        <v>1.7</v>
      </c>
      <c r="M93">
        <f>TPDDL_EOD!AA93+TPDDL_EOD!AB93</f>
        <v>8.98</v>
      </c>
      <c r="N93">
        <f t="shared" si="6"/>
        <v>34.36</v>
      </c>
      <c r="O93" s="112">
        <f t="shared" si="7"/>
        <v>0.24000000000000199</v>
      </c>
      <c r="P93">
        <v>11.509837019790455</v>
      </c>
      <c r="Q93">
        <v>12.335564610011643</v>
      </c>
      <c r="R93">
        <v>0</v>
      </c>
      <c r="S93">
        <v>1.7118742724097789</v>
      </c>
      <c r="T93">
        <v>9.0427240977881258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70</v>
      </c>
      <c r="C94">
        <f>GT!C94</f>
        <v>20</v>
      </c>
      <c r="D94">
        <f>GT!M94</f>
        <v>34.6</v>
      </c>
      <c r="E94">
        <f>GT!N94</f>
        <v>0</v>
      </c>
      <c r="F94">
        <f t="shared" si="10"/>
        <v>90</v>
      </c>
      <c r="G94">
        <f t="shared" si="11"/>
        <v>34.6</v>
      </c>
      <c r="H94" s="112"/>
      <c r="I94">
        <f>BRPL_EOD!AA94+BRPL_EOD!AB94</f>
        <v>11.43</v>
      </c>
      <c r="J94">
        <f>BYPL_EOD!AA94+BYPL_EOD!AB94</f>
        <v>12.25</v>
      </c>
      <c r="K94">
        <f>MES_EOD!AA94+MES_EOD!AB94</f>
        <v>0</v>
      </c>
      <c r="L94">
        <f>NDMC_EOD!AA94+NDMC_EOD!AB94</f>
        <v>1.7</v>
      </c>
      <c r="M94">
        <f>TPDDL_EOD!AA94+TPDDL_EOD!AB94</f>
        <v>8.98</v>
      </c>
      <c r="N94">
        <f t="shared" si="6"/>
        <v>34.36</v>
      </c>
      <c r="O94" s="112">
        <f t="shared" si="7"/>
        <v>0.24000000000000199</v>
      </c>
      <c r="P94">
        <v>11.509837019790455</v>
      </c>
      <c r="Q94">
        <v>12.335564610011643</v>
      </c>
      <c r="R94">
        <v>0</v>
      </c>
      <c r="S94">
        <v>1.7118742724097789</v>
      </c>
      <c r="T94">
        <v>9.0427240977881258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70</v>
      </c>
      <c r="C95">
        <f>GT!C95</f>
        <v>20</v>
      </c>
      <c r="D95">
        <f>GT!M95</f>
        <v>34.6</v>
      </c>
      <c r="E95">
        <f>GT!N95</f>
        <v>0</v>
      </c>
      <c r="F95">
        <f t="shared" si="10"/>
        <v>90</v>
      </c>
      <c r="G95">
        <f t="shared" si="11"/>
        <v>34.6</v>
      </c>
      <c r="H95" s="112"/>
      <c r="I95">
        <f>BRPL_EOD!AA95+BRPL_EOD!AB95</f>
        <v>11.43</v>
      </c>
      <c r="J95">
        <f>BYPL_EOD!AA95+BYPL_EOD!AB95</f>
        <v>12.25</v>
      </c>
      <c r="K95">
        <f>MES_EOD!AA95+MES_EOD!AB95</f>
        <v>0</v>
      </c>
      <c r="L95">
        <f>NDMC_EOD!AA95+NDMC_EOD!AB95</f>
        <v>1.7</v>
      </c>
      <c r="M95">
        <f>TPDDL_EOD!AA95+TPDDL_EOD!AB95</f>
        <v>8.98</v>
      </c>
      <c r="N95">
        <f t="shared" si="6"/>
        <v>34.36</v>
      </c>
      <c r="O95" s="112">
        <f t="shared" si="7"/>
        <v>0.24000000000000199</v>
      </c>
      <c r="P95">
        <v>11.509837019790455</v>
      </c>
      <c r="Q95">
        <v>12.335564610011643</v>
      </c>
      <c r="R95">
        <v>0</v>
      </c>
      <c r="S95">
        <v>1.7118742724097789</v>
      </c>
      <c r="T95">
        <v>9.0427240977881258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70</v>
      </c>
      <c r="C96">
        <f>GT!C96</f>
        <v>20</v>
      </c>
      <c r="D96">
        <f>GT!M96</f>
        <v>34.6</v>
      </c>
      <c r="E96">
        <f>GT!N96</f>
        <v>0</v>
      </c>
      <c r="F96">
        <f t="shared" si="10"/>
        <v>90</v>
      </c>
      <c r="G96">
        <f t="shared" si="11"/>
        <v>34.6</v>
      </c>
      <c r="H96" s="112"/>
      <c r="I96">
        <f>BRPL_EOD!AA96+BRPL_EOD!AB96</f>
        <v>11.43</v>
      </c>
      <c r="J96">
        <f>BYPL_EOD!AA96+BYPL_EOD!AB96</f>
        <v>12.25</v>
      </c>
      <c r="K96">
        <f>MES_EOD!AA96+MES_EOD!AB96</f>
        <v>0</v>
      </c>
      <c r="L96">
        <f>NDMC_EOD!AA96+NDMC_EOD!AB96</f>
        <v>1.7</v>
      </c>
      <c r="M96">
        <f>TPDDL_EOD!AA96+TPDDL_EOD!AB96</f>
        <v>8.98</v>
      </c>
      <c r="N96">
        <f t="shared" si="6"/>
        <v>34.36</v>
      </c>
      <c r="O96" s="112">
        <f t="shared" si="7"/>
        <v>0.24000000000000199</v>
      </c>
      <c r="P96">
        <v>11.509837019790455</v>
      </c>
      <c r="Q96">
        <v>12.335564610011643</v>
      </c>
      <c r="R96">
        <v>0</v>
      </c>
      <c r="S96">
        <v>1.7118742724097789</v>
      </c>
      <c r="T96">
        <v>9.0427240977881258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70</v>
      </c>
      <c r="C97">
        <f>GT!C97</f>
        <v>20</v>
      </c>
      <c r="D97">
        <f>GT!M97</f>
        <v>34.6</v>
      </c>
      <c r="E97">
        <f>GT!N97</f>
        <v>0</v>
      </c>
      <c r="F97">
        <f t="shared" si="10"/>
        <v>90</v>
      </c>
      <c r="G97">
        <f t="shared" si="11"/>
        <v>34.6</v>
      </c>
      <c r="H97" s="112"/>
      <c r="I97">
        <f>BRPL_EOD!AA97+BRPL_EOD!AB97</f>
        <v>11.43</v>
      </c>
      <c r="J97">
        <f>BYPL_EOD!AA97+BYPL_EOD!AB97</f>
        <v>12.25</v>
      </c>
      <c r="K97">
        <f>MES_EOD!AA97+MES_EOD!AB97</f>
        <v>0</v>
      </c>
      <c r="L97">
        <f>NDMC_EOD!AA97+NDMC_EOD!AB97</f>
        <v>1.7</v>
      </c>
      <c r="M97">
        <f>TPDDL_EOD!AA97+TPDDL_EOD!AB97</f>
        <v>8.98</v>
      </c>
      <c r="N97">
        <f t="shared" si="6"/>
        <v>34.36</v>
      </c>
      <c r="O97" s="112">
        <f t="shared" si="7"/>
        <v>0.24000000000000199</v>
      </c>
      <c r="P97">
        <v>11.509837019790455</v>
      </c>
      <c r="Q97">
        <v>12.335564610011643</v>
      </c>
      <c r="R97">
        <v>0</v>
      </c>
      <c r="S97">
        <v>1.7118742724097789</v>
      </c>
      <c r="T97">
        <v>9.0427240977881258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70</v>
      </c>
      <c r="C98">
        <f>GT!C98</f>
        <v>20</v>
      </c>
      <c r="D98">
        <f>GT!M98</f>
        <v>34.6</v>
      </c>
      <c r="E98">
        <f>GT!N98</f>
        <v>0</v>
      </c>
      <c r="F98">
        <f t="shared" si="10"/>
        <v>90</v>
      </c>
      <c r="G98">
        <f t="shared" si="11"/>
        <v>34.6</v>
      </c>
      <c r="H98" s="112"/>
      <c r="I98">
        <f>BRPL_EOD!AA98+BRPL_EOD!AB98</f>
        <v>11.43</v>
      </c>
      <c r="J98">
        <f>BYPL_EOD!AA98+BYPL_EOD!AB98</f>
        <v>12.25</v>
      </c>
      <c r="K98">
        <f>MES_EOD!AA98+MES_EOD!AB98</f>
        <v>0</v>
      </c>
      <c r="L98">
        <f>NDMC_EOD!AA98+NDMC_EOD!AB98</f>
        <v>1.7</v>
      </c>
      <c r="M98">
        <f>TPDDL_EOD!AA98+TPDDL_EOD!AB98</f>
        <v>8.98</v>
      </c>
      <c r="N98">
        <f t="shared" si="6"/>
        <v>34.36</v>
      </c>
      <c r="O98" s="112">
        <f t="shared" si="7"/>
        <v>0.24000000000000199</v>
      </c>
      <c r="P98">
        <v>11.509837019790455</v>
      </c>
      <c r="Q98">
        <v>12.335564610011643</v>
      </c>
      <c r="R98">
        <v>0</v>
      </c>
      <c r="S98">
        <v>1.7118742724097789</v>
      </c>
      <c r="T98">
        <v>9.0427240977881258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1.68</v>
      </c>
      <c r="C99" s="114">
        <f t="shared" ref="C99:U99" si="12">SUM(C3:C98)/4000</f>
        <v>0.48</v>
      </c>
      <c r="D99" s="114">
        <f t="shared" si="12"/>
        <v>0.82494999999999974</v>
      </c>
      <c r="E99" s="114">
        <f t="shared" si="12"/>
        <v>0</v>
      </c>
      <c r="F99" s="114">
        <f t="shared" si="12"/>
        <v>2.16</v>
      </c>
      <c r="G99" s="114">
        <f t="shared" si="12"/>
        <v>0.82494999999999974</v>
      </c>
      <c r="H99" s="114"/>
      <c r="I99" s="114">
        <f t="shared" si="12"/>
        <v>0.32187749999999982</v>
      </c>
      <c r="J99" s="114">
        <f t="shared" si="12"/>
        <v>0.19885749999999994</v>
      </c>
      <c r="K99" s="114">
        <f t="shared" si="12"/>
        <v>0</v>
      </c>
      <c r="L99" s="114">
        <f t="shared" si="12"/>
        <v>4.7492499999999993E-2</v>
      </c>
      <c r="M99" s="114">
        <f t="shared" si="12"/>
        <v>0.25131999999999982</v>
      </c>
      <c r="N99" s="114">
        <f t="shared" si="12"/>
        <v>0.8195475000000001</v>
      </c>
      <c r="O99" s="114">
        <f t="shared" si="12"/>
        <v>5.4025000000000357E-3</v>
      </c>
      <c r="P99" s="114">
        <f t="shared" si="12"/>
        <v>0.32400151768422453</v>
      </c>
      <c r="Q99" s="114">
        <f t="shared" si="12"/>
        <v>0.20016990295188022</v>
      </c>
      <c r="R99" s="114">
        <f t="shared" si="12"/>
        <v>0</v>
      </c>
      <c r="S99" s="114">
        <f t="shared" si="12"/>
        <v>4.7804981941429465E-2</v>
      </c>
      <c r="T99" s="114">
        <f t="shared" si="12"/>
        <v>0.25297359742246583</v>
      </c>
      <c r="U99" s="114">
        <f t="shared" si="12"/>
        <v>0.82494999999999974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288.05999999999995</v>
      </c>
      <c r="E3">
        <f>BAWANA!AM3</f>
        <v>0</v>
      </c>
      <c r="F3">
        <f>(B3+C3)*0.8</f>
        <v>256</v>
      </c>
      <c r="G3">
        <f>(D3+E3)</f>
        <v>288.05999999999995</v>
      </c>
      <c r="H3" s="112"/>
      <c r="I3">
        <f>BRPL_EOD!AI3+BRPL_EOD!AJ3</f>
        <v>134.61000000000001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288.06</v>
      </c>
      <c r="O3" s="112">
        <f t="shared" ref="O3:O66" si="1">G3-N3</f>
        <v>0</v>
      </c>
      <c r="P3">
        <v>134.60999999999999</v>
      </c>
      <c r="Q3">
        <v>54.999999999999986</v>
      </c>
      <c r="R3">
        <v>5.839999999999999</v>
      </c>
      <c r="S3">
        <v>22.999999999999996</v>
      </c>
      <c r="T3">
        <v>69.609999999999985</v>
      </c>
      <c r="U3" s="114">
        <f t="shared" ref="U3:U66" si="2">SUM(P3:T3)</f>
        <v>288.05999999999995</v>
      </c>
      <c r="V3" s="112">
        <f t="shared" ref="V3:V66" si="3">G3-U3</f>
        <v>0</v>
      </c>
      <c r="Y3">
        <f>BAWANA!AW3+BAWANA!AX3</f>
        <v>15.97</v>
      </c>
      <c r="Z3">
        <f>BAWANA!BD3+BAWANA!BE3</f>
        <v>15.97</v>
      </c>
      <c r="AA3">
        <f>BAWANA!X3+BAWANA!Y3</f>
        <v>15.97</v>
      </c>
      <c r="AB3">
        <f>BAWANA!AE3+BAWANA!AF3</f>
        <v>15.97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288.05999999999995</v>
      </c>
      <c r="E4">
        <f>BAWANA!AM4</f>
        <v>0</v>
      </c>
      <c r="F4">
        <f t="shared" ref="F4:F67" si="4">(B4+C4)*0.8</f>
        <v>256</v>
      </c>
      <c r="G4">
        <f t="shared" ref="G4:G67" si="5">(D4+E4)</f>
        <v>288.05999999999995</v>
      </c>
      <c r="H4" s="112"/>
      <c r="I4">
        <f>BRPL_EOD!AI4+BRPL_EOD!AJ4</f>
        <v>134.61000000000001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288.06</v>
      </c>
      <c r="O4" s="112">
        <f t="shared" si="1"/>
        <v>0</v>
      </c>
      <c r="P4">
        <v>134.60999999999999</v>
      </c>
      <c r="Q4">
        <v>54.999999999999986</v>
      </c>
      <c r="R4">
        <v>5.839999999999999</v>
      </c>
      <c r="S4">
        <v>22.999999999999996</v>
      </c>
      <c r="T4">
        <v>69.609999999999985</v>
      </c>
      <c r="U4" s="114">
        <f t="shared" si="2"/>
        <v>288.05999999999995</v>
      </c>
      <c r="V4" s="112">
        <f t="shared" si="3"/>
        <v>0</v>
      </c>
      <c r="Y4">
        <f>BAWANA!AW4+BAWANA!AX4</f>
        <v>15.97</v>
      </c>
      <c r="Z4">
        <f>BAWANA!BD4+BAWANA!BE4</f>
        <v>15.97</v>
      </c>
      <c r="AA4">
        <f>BAWANA!X4+BAWANA!Y4</f>
        <v>15.97</v>
      </c>
      <c r="AB4">
        <f>BAWANA!AE4+BAWANA!AF4</f>
        <v>15.97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288.05999999999995</v>
      </c>
      <c r="E5">
        <f>BAWANA!AM5</f>
        <v>0</v>
      </c>
      <c r="F5">
        <f t="shared" si="4"/>
        <v>256</v>
      </c>
      <c r="G5">
        <f t="shared" si="5"/>
        <v>288.05999999999995</v>
      </c>
      <c r="H5" s="112"/>
      <c r="I5">
        <f>BRPL_EOD!AI5+BRPL_EOD!AJ5</f>
        <v>134.61000000000001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288.06</v>
      </c>
      <c r="O5" s="112">
        <f t="shared" si="1"/>
        <v>0</v>
      </c>
      <c r="P5">
        <v>134.60999999999999</v>
      </c>
      <c r="Q5">
        <v>54.999999999999986</v>
      </c>
      <c r="R5">
        <v>5.839999999999999</v>
      </c>
      <c r="S5">
        <v>22.999999999999996</v>
      </c>
      <c r="T5">
        <v>69.609999999999985</v>
      </c>
      <c r="U5" s="114">
        <f t="shared" si="2"/>
        <v>288.05999999999995</v>
      </c>
      <c r="V5" s="112">
        <f t="shared" si="3"/>
        <v>0</v>
      </c>
      <c r="Y5">
        <f>BAWANA!AW5+BAWANA!AX5</f>
        <v>15.97</v>
      </c>
      <c r="Z5">
        <f>BAWANA!BD5+BAWANA!BE5</f>
        <v>15.97</v>
      </c>
      <c r="AA5">
        <f>BAWANA!X5+BAWANA!Y5</f>
        <v>15.97</v>
      </c>
      <c r="AB5">
        <f>BAWANA!AE5+BAWANA!AF5</f>
        <v>15.97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288.05999999999995</v>
      </c>
      <c r="E6">
        <f>BAWANA!AM6</f>
        <v>0</v>
      </c>
      <c r="F6">
        <f t="shared" si="4"/>
        <v>256</v>
      </c>
      <c r="G6">
        <f t="shared" si="5"/>
        <v>288.05999999999995</v>
      </c>
      <c r="H6" s="112"/>
      <c r="I6">
        <f>BRPL_EOD!AI6+BRPL_EOD!AJ6</f>
        <v>134.61000000000001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288.06</v>
      </c>
      <c r="O6" s="112">
        <f t="shared" si="1"/>
        <v>0</v>
      </c>
      <c r="P6">
        <v>134.60999999999999</v>
      </c>
      <c r="Q6">
        <v>54.999999999999986</v>
      </c>
      <c r="R6">
        <v>5.839999999999999</v>
      </c>
      <c r="S6">
        <v>22.999999999999996</v>
      </c>
      <c r="T6">
        <v>69.609999999999985</v>
      </c>
      <c r="U6" s="114">
        <f t="shared" si="2"/>
        <v>288.05999999999995</v>
      </c>
      <c r="V6" s="112">
        <f t="shared" si="3"/>
        <v>0</v>
      </c>
      <c r="Y6">
        <f>BAWANA!AW6+BAWANA!AX6</f>
        <v>15.97</v>
      </c>
      <c r="Z6">
        <f>BAWANA!BD6+BAWANA!BE6</f>
        <v>15.97</v>
      </c>
      <c r="AA6">
        <f>BAWANA!X6+BAWANA!Y6</f>
        <v>15.97</v>
      </c>
      <c r="AB6">
        <f>BAWANA!AE6+BAWANA!AF6</f>
        <v>15.97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288.05999999999995</v>
      </c>
      <c r="E7">
        <f>BAWANA!AM7</f>
        <v>0</v>
      </c>
      <c r="F7">
        <f t="shared" si="4"/>
        <v>256</v>
      </c>
      <c r="G7">
        <f t="shared" si="5"/>
        <v>288.05999999999995</v>
      </c>
      <c r="H7" s="112"/>
      <c r="I7">
        <f>BRPL_EOD!AI7+BRPL_EOD!AJ7</f>
        <v>134.61000000000001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288.06</v>
      </c>
      <c r="O7" s="112">
        <f t="shared" si="1"/>
        <v>0</v>
      </c>
      <c r="P7">
        <v>134.60999999999999</v>
      </c>
      <c r="Q7">
        <v>54.999999999999986</v>
      </c>
      <c r="R7">
        <v>5.839999999999999</v>
      </c>
      <c r="S7">
        <v>22.999999999999996</v>
      </c>
      <c r="T7">
        <v>69.609999999999985</v>
      </c>
      <c r="U7" s="114">
        <f t="shared" si="2"/>
        <v>288.05999999999995</v>
      </c>
      <c r="V7" s="112">
        <f t="shared" si="3"/>
        <v>0</v>
      </c>
      <c r="Y7">
        <f>BAWANA!AW7+BAWANA!AX7</f>
        <v>15.97</v>
      </c>
      <c r="Z7">
        <f>BAWANA!BD7+BAWANA!BE7</f>
        <v>15.97</v>
      </c>
      <c r="AA7">
        <f>BAWANA!X7+BAWANA!Y7</f>
        <v>15.97</v>
      </c>
      <c r="AB7">
        <f>BAWANA!AE7+BAWANA!AF7</f>
        <v>15.97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288.05999999999995</v>
      </c>
      <c r="E8">
        <f>BAWANA!AM8</f>
        <v>0</v>
      </c>
      <c r="F8">
        <f t="shared" si="4"/>
        <v>256</v>
      </c>
      <c r="G8">
        <f t="shared" si="5"/>
        <v>288.05999999999995</v>
      </c>
      <c r="H8" s="112"/>
      <c r="I8">
        <f>BRPL_EOD!AI8+BRPL_EOD!AJ8</f>
        <v>134.61000000000001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288.06</v>
      </c>
      <c r="O8" s="112">
        <f t="shared" si="1"/>
        <v>0</v>
      </c>
      <c r="P8">
        <v>134.60999999999999</v>
      </c>
      <c r="Q8">
        <v>54.999999999999986</v>
      </c>
      <c r="R8">
        <v>5.839999999999999</v>
      </c>
      <c r="S8">
        <v>22.999999999999996</v>
      </c>
      <c r="T8">
        <v>69.609999999999985</v>
      </c>
      <c r="U8" s="114">
        <f t="shared" si="2"/>
        <v>288.05999999999995</v>
      </c>
      <c r="V8" s="112">
        <f t="shared" si="3"/>
        <v>0</v>
      </c>
      <c r="Y8">
        <f>BAWANA!AW8+BAWANA!AX8</f>
        <v>15.97</v>
      </c>
      <c r="Z8">
        <f>BAWANA!BD8+BAWANA!BE8</f>
        <v>15.97</v>
      </c>
      <c r="AA8">
        <f>BAWANA!X8+BAWANA!Y8</f>
        <v>15.97</v>
      </c>
      <c r="AB8">
        <f>BAWANA!AE8+BAWANA!AF8</f>
        <v>15.97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288.05999999999995</v>
      </c>
      <c r="E9">
        <f>BAWANA!AM9</f>
        <v>0</v>
      </c>
      <c r="F9">
        <f t="shared" si="4"/>
        <v>256</v>
      </c>
      <c r="G9">
        <f t="shared" si="5"/>
        <v>288.05999999999995</v>
      </c>
      <c r="H9" s="112"/>
      <c r="I9">
        <f>BRPL_EOD!AI9+BRPL_EOD!AJ9</f>
        <v>134.61000000000001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288.06</v>
      </c>
      <c r="O9" s="112">
        <f t="shared" si="1"/>
        <v>0</v>
      </c>
      <c r="P9">
        <v>134.60999999999999</v>
      </c>
      <c r="Q9">
        <v>54.999999999999986</v>
      </c>
      <c r="R9">
        <v>5.839999999999999</v>
      </c>
      <c r="S9">
        <v>22.999999999999996</v>
      </c>
      <c r="T9">
        <v>69.609999999999985</v>
      </c>
      <c r="U9" s="114">
        <f t="shared" si="2"/>
        <v>288.05999999999995</v>
      </c>
      <c r="V9" s="112">
        <f t="shared" si="3"/>
        <v>0</v>
      </c>
      <c r="Y9">
        <f>BAWANA!AW9+BAWANA!AX9</f>
        <v>15.97</v>
      </c>
      <c r="Z9">
        <f>BAWANA!BD9+BAWANA!BE9</f>
        <v>15.97</v>
      </c>
      <c r="AA9">
        <f>BAWANA!X9+BAWANA!Y9</f>
        <v>15.97</v>
      </c>
      <c r="AB9">
        <f>BAWANA!AE9+BAWANA!AF9</f>
        <v>15.97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288.05999999999995</v>
      </c>
      <c r="E10">
        <f>BAWANA!AM10</f>
        <v>0</v>
      </c>
      <c r="F10">
        <f t="shared" si="4"/>
        <v>256</v>
      </c>
      <c r="G10">
        <f t="shared" si="5"/>
        <v>288.05999999999995</v>
      </c>
      <c r="H10" s="112"/>
      <c r="I10">
        <f>BRPL_EOD!AI10+BRPL_EOD!AJ10</f>
        <v>134.61000000000001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288.06</v>
      </c>
      <c r="O10" s="112">
        <f t="shared" si="1"/>
        <v>0</v>
      </c>
      <c r="P10">
        <v>134.60999999999999</v>
      </c>
      <c r="Q10">
        <v>54.999999999999986</v>
      </c>
      <c r="R10">
        <v>5.839999999999999</v>
      </c>
      <c r="S10">
        <v>22.999999999999996</v>
      </c>
      <c r="T10">
        <v>69.609999999999985</v>
      </c>
      <c r="U10" s="114">
        <f t="shared" si="2"/>
        <v>288.05999999999995</v>
      </c>
      <c r="V10" s="112">
        <f t="shared" si="3"/>
        <v>0</v>
      </c>
      <c r="Y10">
        <f>BAWANA!AW10+BAWANA!AX10</f>
        <v>15.97</v>
      </c>
      <c r="Z10">
        <f>BAWANA!BD10+BAWANA!BE10</f>
        <v>15.97</v>
      </c>
      <c r="AA10">
        <f>BAWANA!X10+BAWANA!Y10</f>
        <v>15.97</v>
      </c>
      <c r="AB10">
        <f>BAWANA!AE10+BAWANA!AF10</f>
        <v>15.97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284.05999999999995</v>
      </c>
      <c r="E11">
        <f>BAWANA!AM11</f>
        <v>0</v>
      </c>
      <c r="F11">
        <f t="shared" si="4"/>
        <v>256</v>
      </c>
      <c r="G11">
        <f t="shared" si="5"/>
        <v>284.05999999999995</v>
      </c>
      <c r="H11" s="112"/>
      <c r="I11">
        <f>BRPL_EOD!AI11+BRPL_EOD!AJ11</f>
        <v>134.61000000000001</v>
      </c>
      <c r="J11">
        <f>BYPL_EOD!AI11+BYPL_EOD!AJ11</f>
        <v>55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284.06</v>
      </c>
      <c r="O11" s="112">
        <f t="shared" si="1"/>
        <v>0</v>
      </c>
      <c r="P11">
        <v>134.60999999999999</v>
      </c>
      <c r="Q11">
        <v>54.999999999999986</v>
      </c>
      <c r="R11">
        <v>5.839999999999999</v>
      </c>
      <c r="S11">
        <v>18.999999999999996</v>
      </c>
      <c r="T11">
        <v>69.609999999999985</v>
      </c>
      <c r="U11" s="114">
        <f t="shared" si="2"/>
        <v>284.05999999999995</v>
      </c>
      <c r="V11" s="112">
        <f t="shared" si="3"/>
        <v>0</v>
      </c>
      <c r="Y11">
        <f>BAWANA!AW11+BAWANA!AX11</f>
        <v>17.97</v>
      </c>
      <c r="Z11">
        <f>BAWANA!BD11+BAWANA!BE11</f>
        <v>17.97</v>
      </c>
      <c r="AA11">
        <f>BAWANA!X11+BAWANA!Y11</f>
        <v>17.97</v>
      </c>
      <c r="AB11">
        <f>BAWANA!AE11+BAWANA!AF11</f>
        <v>17.97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274.05999999999995</v>
      </c>
      <c r="E12">
        <f>BAWANA!AM12</f>
        <v>0</v>
      </c>
      <c r="F12">
        <f t="shared" si="4"/>
        <v>256</v>
      </c>
      <c r="G12">
        <f t="shared" si="5"/>
        <v>274.05999999999995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274.06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18.999999999999996</v>
      </c>
      <c r="T12">
        <v>69.609999999999985</v>
      </c>
      <c r="U12" s="114">
        <f t="shared" si="2"/>
        <v>274.05999999999995</v>
      </c>
      <c r="V12" s="112">
        <f t="shared" si="3"/>
        <v>0</v>
      </c>
      <c r="Y12">
        <f>BAWANA!AW12+BAWANA!AX12</f>
        <v>22.97</v>
      </c>
      <c r="Z12">
        <f>BAWANA!BD12+BAWANA!BE12</f>
        <v>22.97</v>
      </c>
      <c r="AA12">
        <f>BAWANA!X12+BAWANA!Y12</f>
        <v>22.97</v>
      </c>
      <c r="AB12">
        <f>BAWANA!AE12+BAWANA!AF12</f>
        <v>22.97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274.05999999999995</v>
      </c>
      <c r="E13">
        <f>BAWANA!AM13</f>
        <v>0</v>
      </c>
      <c r="F13">
        <f t="shared" si="4"/>
        <v>256</v>
      </c>
      <c r="G13">
        <f t="shared" si="5"/>
        <v>274.05999999999995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18.999999999999996</v>
      </c>
      <c r="T13">
        <v>69.609999999999985</v>
      </c>
      <c r="U13" s="114">
        <f t="shared" si="2"/>
        <v>274.05999999999995</v>
      </c>
      <c r="V13" s="112">
        <f t="shared" si="3"/>
        <v>0</v>
      </c>
      <c r="Y13">
        <f>BAWANA!AW13+BAWANA!AX13</f>
        <v>22.97</v>
      </c>
      <c r="Z13">
        <f>BAWANA!BD13+BAWANA!BE13</f>
        <v>22.97</v>
      </c>
      <c r="AA13">
        <f>BAWANA!X13+BAWANA!Y13</f>
        <v>22.97</v>
      </c>
      <c r="AB13">
        <f>BAWANA!AE13+BAWANA!AF13</f>
        <v>22.97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274.05999999999995</v>
      </c>
      <c r="E14">
        <f>BAWANA!AM14</f>
        <v>0</v>
      </c>
      <c r="F14">
        <f t="shared" si="4"/>
        <v>256</v>
      </c>
      <c r="G14">
        <f t="shared" si="5"/>
        <v>274.05999999999995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18.999999999999996</v>
      </c>
      <c r="T14">
        <v>69.609999999999985</v>
      </c>
      <c r="U14" s="114">
        <f t="shared" si="2"/>
        <v>274.05999999999995</v>
      </c>
      <c r="V14" s="112">
        <f t="shared" si="3"/>
        <v>0</v>
      </c>
      <c r="Y14">
        <f>BAWANA!AW14+BAWANA!AX14</f>
        <v>22.97</v>
      </c>
      <c r="Z14">
        <f>BAWANA!BD14+BAWANA!BE14</f>
        <v>22.97</v>
      </c>
      <c r="AA14">
        <f>BAWANA!X14+BAWANA!Y14</f>
        <v>22.97</v>
      </c>
      <c r="AB14">
        <f>BAWANA!AE14+BAWANA!AF14</f>
        <v>22.97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274.05999999999995</v>
      </c>
      <c r="E15">
        <f>BAWANA!AM15</f>
        <v>0</v>
      </c>
      <c r="F15">
        <f t="shared" si="4"/>
        <v>256</v>
      </c>
      <c r="G15">
        <f t="shared" si="5"/>
        <v>274.05999999999995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18.999999999999996</v>
      </c>
      <c r="T15">
        <v>69.609999999999985</v>
      </c>
      <c r="U15" s="114">
        <f t="shared" si="2"/>
        <v>274.05999999999995</v>
      </c>
      <c r="V15" s="112">
        <f t="shared" si="3"/>
        <v>0</v>
      </c>
      <c r="Y15">
        <f>BAWANA!AW15+BAWANA!AX15</f>
        <v>22.97</v>
      </c>
      <c r="Z15">
        <f>BAWANA!BD15+BAWANA!BE15</f>
        <v>22.97</v>
      </c>
      <c r="AA15">
        <f>BAWANA!X15+BAWANA!Y15</f>
        <v>22.97</v>
      </c>
      <c r="AB15">
        <f>BAWANA!AE15+BAWANA!AF15</f>
        <v>22.97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274.05999999999995</v>
      </c>
      <c r="E16">
        <f>BAWANA!AM16</f>
        <v>0</v>
      </c>
      <c r="F16">
        <f t="shared" si="4"/>
        <v>256</v>
      </c>
      <c r="G16">
        <f t="shared" si="5"/>
        <v>274.05999999999995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18.999999999999996</v>
      </c>
      <c r="T16">
        <v>69.609999999999985</v>
      </c>
      <c r="U16" s="114">
        <f t="shared" si="2"/>
        <v>274.05999999999995</v>
      </c>
      <c r="V16" s="112">
        <f t="shared" si="3"/>
        <v>0</v>
      </c>
      <c r="Y16">
        <f>BAWANA!AW16+BAWANA!AX16</f>
        <v>22.97</v>
      </c>
      <c r="Z16">
        <f>BAWANA!BD16+BAWANA!BE16</f>
        <v>22.97</v>
      </c>
      <c r="AA16">
        <f>BAWANA!X16+BAWANA!Y16</f>
        <v>22.97</v>
      </c>
      <c r="AB16">
        <f>BAWANA!AE16+BAWANA!AF16</f>
        <v>22.97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274.05999999999995</v>
      </c>
      <c r="E17">
        <f>BAWANA!AM17</f>
        <v>0</v>
      </c>
      <c r="F17">
        <f t="shared" si="4"/>
        <v>256</v>
      </c>
      <c r="G17">
        <f t="shared" si="5"/>
        <v>274.05999999999995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18.999999999999996</v>
      </c>
      <c r="T17">
        <v>69.609999999999985</v>
      </c>
      <c r="U17" s="114">
        <f t="shared" si="2"/>
        <v>274.05999999999995</v>
      </c>
      <c r="V17" s="112">
        <f t="shared" si="3"/>
        <v>0</v>
      </c>
      <c r="Y17">
        <f>BAWANA!AW17+BAWANA!AX17</f>
        <v>22.97</v>
      </c>
      <c r="Z17">
        <f>BAWANA!BD17+BAWANA!BE17</f>
        <v>22.97</v>
      </c>
      <c r="AA17">
        <f>BAWANA!X17+BAWANA!Y17</f>
        <v>22.97</v>
      </c>
      <c r="AB17">
        <f>BAWANA!AE17+BAWANA!AF17</f>
        <v>22.97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274.05999999999995</v>
      </c>
      <c r="E18">
        <f>BAWANA!AM18</f>
        <v>0</v>
      </c>
      <c r="F18">
        <f t="shared" si="4"/>
        <v>256</v>
      </c>
      <c r="G18">
        <f t="shared" si="5"/>
        <v>274.05999999999995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18.999999999999996</v>
      </c>
      <c r="T18">
        <v>69.609999999999985</v>
      </c>
      <c r="U18" s="114">
        <f t="shared" si="2"/>
        <v>274.05999999999995</v>
      </c>
      <c r="V18" s="112">
        <f t="shared" si="3"/>
        <v>0</v>
      </c>
      <c r="Y18">
        <f>BAWANA!AW18+BAWANA!AX18</f>
        <v>22.97</v>
      </c>
      <c r="Z18">
        <f>BAWANA!BD18+BAWANA!BE18</f>
        <v>22.97</v>
      </c>
      <c r="AA18">
        <f>BAWANA!X18+BAWANA!Y18</f>
        <v>22.97</v>
      </c>
      <c r="AB18">
        <f>BAWANA!AE18+BAWANA!AF18</f>
        <v>22.97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274.05999999999995</v>
      </c>
      <c r="E19">
        <f>BAWANA!AM19</f>
        <v>0</v>
      </c>
      <c r="F19">
        <f t="shared" si="4"/>
        <v>256</v>
      </c>
      <c r="G19">
        <f t="shared" si="5"/>
        <v>274.05999999999995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18.999999999999996</v>
      </c>
      <c r="T19">
        <v>69.609999999999985</v>
      </c>
      <c r="U19" s="114">
        <f t="shared" si="2"/>
        <v>274.05999999999995</v>
      </c>
      <c r="V19" s="112">
        <f t="shared" si="3"/>
        <v>0</v>
      </c>
      <c r="Y19">
        <f>BAWANA!AW19+BAWANA!AX19</f>
        <v>22.97</v>
      </c>
      <c r="Z19">
        <f>BAWANA!BD19+BAWANA!BE19</f>
        <v>22.97</v>
      </c>
      <c r="AA19">
        <f>BAWANA!X19+BAWANA!Y19</f>
        <v>22.97</v>
      </c>
      <c r="AB19">
        <f>BAWANA!AE19+BAWANA!AF19</f>
        <v>22.97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274.05999999999995</v>
      </c>
      <c r="E20">
        <f>BAWANA!AM20</f>
        <v>0</v>
      </c>
      <c r="F20">
        <f t="shared" si="4"/>
        <v>256</v>
      </c>
      <c r="G20">
        <f t="shared" si="5"/>
        <v>274.05999999999995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18.999999999999996</v>
      </c>
      <c r="T20">
        <v>69.609999999999985</v>
      </c>
      <c r="U20" s="114">
        <f t="shared" si="2"/>
        <v>274.05999999999995</v>
      </c>
      <c r="V20" s="112">
        <f t="shared" si="3"/>
        <v>0</v>
      </c>
      <c r="Y20">
        <f>BAWANA!AW20+BAWANA!AX20</f>
        <v>22.97</v>
      </c>
      <c r="Z20">
        <f>BAWANA!BD20+BAWANA!BE20</f>
        <v>22.97</v>
      </c>
      <c r="AA20">
        <f>BAWANA!X20+BAWANA!Y20</f>
        <v>22.97</v>
      </c>
      <c r="AB20">
        <f>BAWANA!AE20+BAWANA!AF20</f>
        <v>22.97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274.05999999999995</v>
      </c>
      <c r="E21">
        <f>BAWANA!AM21</f>
        <v>0</v>
      </c>
      <c r="F21">
        <f t="shared" si="4"/>
        <v>256</v>
      </c>
      <c r="G21">
        <f t="shared" si="5"/>
        <v>274.05999999999995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18.999999999999996</v>
      </c>
      <c r="T21">
        <v>69.609999999999985</v>
      </c>
      <c r="U21" s="114">
        <f t="shared" si="2"/>
        <v>274.05999999999995</v>
      </c>
      <c r="V21" s="112">
        <f t="shared" si="3"/>
        <v>0</v>
      </c>
      <c r="Y21">
        <f>BAWANA!AW21+BAWANA!AX21</f>
        <v>22.97</v>
      </c>
      <c r="Z21">
        <f>BAWANA!BD21+BAWANA!BE21</f>
        <v>22.97</v>
      </c>
      <c r="AA21">
        <f>BAWANA!X21+BAWANA!Y21</f>
        <v>22.97</v>
      </c>
      <c r="AB21">
        <f>BAWANA!AE21+BAWANA!AF21</f>
        <v>22.97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274.05999999999995</v>
      </c>
      <c r="E22">
        <f>BAWANA!AM22</f>
        <v>0</v>
      </c>
      <c r="F22">
        <f t="shared" si="4"/>
        <v>256</v>
      </c>
      <c r="G22">
        <f t="shared" si="5"/>
        <v>274.05999999999995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18.999999999999996</v>
      </c>
      <c r="T22">
        <v>69.609999999999985</v>
      </c>
      <c r="U22" s="114">
        <f t="shared" si="2"/>
        <v>274.05999999999995</v>
      </c>
      <c r="V22" s="112">
        <f t="shared" si="3"/>
        <v>0</v>
      </c>
      <c r="Y22">
        <f>BAWANA!AW22+BAWANA!AX22</f>
        <v>22.97</v>
      </c>
      <c r="Z22">
        <f>BAWANA!BD22+BAWANA!BE22</f>
        <v>22.97</v>
      </c>
      <c r="AA22">
        <f>BAWANA!X22+BAWANA!Y22</f>
        <v>22.97</v>
      </c>
      <c r="AB22">
        <f>BAWANA!AE22+BAWANA!AF22</f>
        <v>22.97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274.05999999999995</v>
      </c>
      <c r="E23">
        <f>BAWANA!AM23</f>
        <v>0</v>
      </c>
      <c r="F23">
        <f t="shared" si="4"/>
        <v>256</v>
      </c>
      <c r="G23">
        <f t="shared" si="5"/>
        <v>274.05999999999995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18.999999999999996</v>
      </c>
      <c r="T23">
        <v>69.609999999999985</v>
      </c>
      <c r="U23" s="114">
        <f t="shared" si="2"/>
        <v>274.05999999999995</v>
      </c>
      <c r="V23" s="112">
        <f t="shared" si="3"/>
        <v>0</v>
      </c>
      <c r="Y23">
        <f>BAWANA!AW23+BAWANA!AX23</f>
        <v>22.97</v>
      </c>
      <c r="Z23">
        <f>BAWANA!BD23+BAWANA!BE23</f>
        <v>22.97</v>
      </c>
      <c r="AA23">
        <f>BAWANA!X23+BAWANA!Y23</f>
        <v>22.97</v>
      </c>
      <c r="AB23">
        <f>BAWANA!AE23+BAWANA!AF23</f>
        <v>22.97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</v>
      </c>
      <c r="E24">
        <f>BAWANA!AM24</f>
        <v>0</v>
      </c>
      <c r="F24">
        <f t="shared" si="4"/>
        <v>256</v>
      </c>
      <c r="G24">
        <f t="shared" si="5"/>
        <v>274.05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2">
        <f t="shared" si="1"/>
        <v>-9.9999999999909051E-3</v>
      </c>
      <c r="P24">
        <v>134.60508830183173</v>
      </c>
      <c r="Q24">
        <v>44.998358023790409</v>
      </c>
      <c r="R24">
        <v>5.8397869079763556</v>
      </c>
      <c r="S24">
        <v>18.999306721155953</v>
      </c>
      <c r="T24">
        <v>69.607460045245574</v>
      </c>
      <c r="U24" s="114">
        <f t="shared" si="2"/>
        <v>274.05000000000007</v>
      </c>
      <c r="V24" s="112">
        <f t="shared" si="3"/>
        <v>0</v>
      </c>
      <c r="Y24">
        <f>BAWANA!AW24+BAWANA!AX24</f>
        <v>13.95</v>
      </c>
      <c r="Z24">
        <f>BAWANA!BD24+BAWANA!BE24</f>
        <v>32</v>
      </c>
      <c r="AA24">
        <f>BAWANA!X24+BAWANA!Y24</f>
        <v>13.95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</v>
      </c>
      <c r="E25">
        <f>BAWANA!AM25</f>
        <v>0</v>
      </c>
      <c r="F25">
        <f t="shared" si="4"/>
        <v>256</v>
      </c>
      <c r="G25">
        <f t="shared" si="5"/>
        <v>274.05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2">
        <f t="shared" si="1"/>
        <v>-9.9999999999909051E-3</v>
      </c>
      <c r="P25">
        <v>134.60508830183173</v>
      </c>
      <c r="Q25">
        <v>44.998358023790409</v>
      </c>
      <c r="R25">
        <v>5.8397869079763556</v>
      </c>
      <c r="S25">
        <v>18.999306721155953</v>
      </c>
      <c r="T25">
        <v>69.607460045245574</v>
      </c>
      <c r="U25" s="114">
        <f t="shared" si="2"/>
        <v>274.05000000000007</v>
      </c>
      <c r="V25" s="112">
        <f t="shared" si="3"/>
        <v>0</v>
      </c>
      <c r="Y25">
        <f>BAWANA!AW25+BAWANA!AX25</f>
        <v>13.95</v>
      </c>
      <c r="Z25">
        <f>BAWANA!BD25+BAWANA!BE25</f>
        <v>32</v>
      </c>
      <c r="AA25">
        <f>BAWANA!X25+BAWANA!Y25</f>
        <v>13.95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</v>
      </c>
      <c r="E26">
        <f>BAWANA!AM26</f>
        <v>0</v>
      </c>
      <c r="F26">
        <f t="shared" si="4"/>
        <v>256</v>
      </c>
      <c r="G26">
        <f t="shared" si="5"/>
        <v>274.05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2">
        <f t="shared" si="1"/>
        <v>-9.9999999999909051E-3</v>
      </c>
      <c r="P26">
        <v>134.60508830183173</v>
      </c>
      <c r="Q26">
        <v>44.998358023790409</v>
      </c>
      <c r="R26">
        <v>5.8397869079763556</v>
      </c>
      <c r="S26">
        <v>18.999306721155953</v>
      </c>
      <c r="T26">
        <v>69.607460045245574</v>
      </c>
      <c r="U26" s="114">
        <f t="shared" si="2"/>
        <v>274.05000000000007</v>
      </c>
      <c r="V26" s="112">
        <f t="shared" si="3"/>
        <v>0</v>
      </c>
      <c r="Y26">
        <f>BAWANA!AW26+BAWANA!AX26</f>
        <v>13.95</v>
      </c>
      <c r="Z26">
        <f>BAWANA!BD26+BAWANA!BE26</f>
        <v>32</v>
      </c>
      <c r="AA26">
        <f>BAWANA!X26+BAWANA!Y26</f>
        <v>13.95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</v>
      </c>
      <c r="E27">
        <f>BAWANA!AM27</f>
        <v>0</v>
      </c>
      <c r="F27">
        <f t="shared" si="4"/>
        <v>256</v>
      </c>
      <c r="G27">
        <f t="shared" si="5"/>
        <v>274.05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2">
        <f t="shared" si="1"/>
        <v>-9.9999999999909051E-3</v>
      </c>
      <c r="P27">
        <v>134.60508830183173</v>
      </c>
      <c r="Q27">
        <v>44.998358023790409</v>
      </c>
      <c r="R27">
        <v>5.8397869079763556</v>
      </c>
      <c r="S27">
        <v>18.999306721155953</v>
      </c>
      <c r="T27">
        <v>69.607460045245574</v>
      </c>
      <c r="U27" s="114">
        <f t="shared" si="2"/>
        <v>274.05000000000007</v>
      </c>
      <c r="V27" s="112">
        <f t="shared" si="3"/>
        <v>0</v>
      </c>
      <c r="Y27">
        <f>BAWANA!AW27+BAWANA!AX27</f>
        <v>13.95</v>
      </c>
      <c r="Z27">
        <f>BAWANA!BD27+BAWANA!BE27</f>
        <v>32</v>
      </c>
      <c r="AA27">
        <f>BAWANA!X27+BAWANA!Y27</f>
        <v>13.95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274.05</v>
      </c>
      <c r="E28">
        <f>BAWANA!AM28</f>
        <v>0</v>
      </c>
      <c r="F28">
        <f t="shared" si="4"/>
        <v>256</v>
      </c>
      <c r="G28">
        <f t="shared" si="5"/>
        <v>274.05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274.06</v>
      </c>
      <c r="O28" s="112">
        <f t="shared" si="1"/>
        <v>-9.9999999999909051E-3</v>
      </c>
      <c r="P28">
        <v>134.60508830183173</v>
      </c>
      <c r="Q28">
        <v>44.998358023790409</v>
      </c>
      <c r="R28">
        <v>5.8397869079763556</v>
      </c>
      <c r="S28">
        <v>18.999306721155953</v>
      </c>
      <c r="T28">
        <v>69.607460045245574</v>
      </c>
      <c r="U28" s="114">
        <f t="shared" si="2"/>
        <v>274.05000000000007</v>
      </c>
      <c r="V28" s="112">
        <f t="shared" si="3"/>
        <v>0</v>
      </c>
      <c r="Y28">
        <f>BAWANA!AW28+BAWANA!AX28</f>
        <v>13.95</v>
      </c>
      <c r="Z28">
        <f>BAWANA!BD28+BAWANA!BE28</f>
        <v>32</v>
      </c>
      <c r="AA28">
        <f>BAWANA!X28+BAWANA!Y28</f>
        <v>13.95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</v>
      </c>
      <c r="E29">
        <f>BAWANA!AM29</f>
        <v>0</v>
      </c>
      <c r="F29">
        <f t="shared" si="4"/>
        <v>256</v>
      </c>
      <c r="G29">
        <f t="shared" si="5"/>
        <v>274.05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2">
        <f t="shared" si="1"/>
        <v>-9.9999999999909051E-3</v>
      </c>
      <c r="P29">
        <v>134.60508830183173</v>
      </c>
      <c r="Q29">
        <v>44.998358023790409</v>
      </c>
      <c r="R29">
        <v>5.8397869079763556</v>
      </c>
      <c r="S29">
        <v>18.999306721155953</v>
      </c>
      <c r="T29">
        <v>69.607460045245574</v>
      </c>
      <c r="U29" s="114">
        <f t="shared" si="2"/>
        <v>274.05000000000007</v>
      </c>
      <c r="V29" s="112">
        <f t="shared" si="3"/>
        <v>0</v>
      </c>
      <c r="Y29">
        <f>BAWANA!AW29+BAWANA!AX29</f>
        <v>13.95</v>
      </c>
      <c r="Z29">
        <f>BAWANA!BD29+BAWANA!BE29</f>
        <v>32</v>
      </c>
      <c r="AA29">
        <f>BAWANA!X29+BAWANA!Y29</f>
        <v>13.95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274.05</v>
      </c>
      <c r="E30">
        <f>BAWANA!AM30</f>
        <v>0</v>
      </c>
      <c r="F30">
        <f t="shared" si="4"/>
        <v>256</v>
      </c>
      <c r="G30">
        <f t="shared" si="5"/>
        <v>274.05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274.06</v>
      </c>
      <c r="O30" s="112">
        <f t="shared" si="1"/>
        <v>-9.9999999999909051E-3</v>
      </c>
      <c r="P30">
        <v>134.60508830183173</v>
      </c>
      <c r="Q30">
        <v>44.998358023790409</v>
      </c>
      <c r="R30">
        <v>5.8397869079763556</v>
      </c>
      <c r="S30">
        <v>18.999306721155953</v>
      </c>
      <c r="T30">
        <v>69.607460045245574</v>
      </c>
      <c r="U30" s="114">
        <f t="shared" si="2"/>
        <v>274.05000000000007</v>
      </c>
      <c r="V30" s="112">
        <f t="shared" si="3"/>
        <v>0</v>
      </c>
      <c r="Y30">
        <f>BAWANA!AW30+BAWANA!AX30</f>
        <v>13.95</v>
      </c>
      <c r="Z30">
        <f>BAWANA!BD30+BAWANA!BE30</f>
        <v>32</v>
      </c>
      <c r="AA30">
        <f>BAWANA!X30+BAWANA!Y30</f>
        <v>13.95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274.05</v>
      </c>
      <c r="E31">
        <f>BAWANA!AM31</f>
        <v>0</v>
      </c>
      <c r="F31">
        <f t="shared" si="4"/>
        <v>256</v>
      </c>
      <c r="G31">
        <f t="shared" si="5"/>
        <v>274.05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274.06</v>
      </c>
      <c r="O31" s="112">
        <f t="shared" si="1"/>
        <v>-9.9999999999909051E-3</v>
      </c>
      <c r="P31">
        <v>134.60508830183173</v>
      </c>
      <c r="Q31">
        <v>44.998358023790409</v>
      </c>
      <c r="R31">
        <v>5.8397869079763556</v>
      </c>
      <c r="S31">
        <v>18.999306721155953</v>
      </c>
      <c r="T31">
        <v>69.607460045245574</v>
      </c>
      <c r="U31" s="114">
        <f t="shared" si="2"/>
        <v>274.05000000000007</v>
      </c>
      <c r="V31" s="112">
        <f t="shared" si="3"/>
        <v>0</v>
      </c>
      <c r="Y31">
        <f>BAWANA!AW31+BAWANA!AX31</f>
        <v>13.95</v>
      </c>
      <c r="Z31">
        <f>BAWANA!BD31+BAWANA!BE31</f>
        <v>32</v>
      </c>
      <c r="AA31">
        <f>BAWANA!X31+BAWANA!Y31</f>
        <v>13.95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274.05</v>
      </c>
      <c r="E32">
        <f>BAWANA!AM32</f>
        <v>0</v>
      </c>
      <c r="F32">
        <f t="shared" si="4"/>
        <v>256</v>
      </c>
      <c r="G32">
        <f t="shared" si="5"/>
        <v>274.05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274.06</v>
      </c>
      <c r="O32" s="112">
        <f t="shared" si="1"/>
        <v>-9.9999999999909051E-3</v>
      </c>
      <c r="P32">
        <v>134.60508830183173</v>
      </c>
      <c r="Q32">
        <v>44.998358023790409</v>
      </c>
      <c r="R32">
        <v>5.8397869079763556</v>
      </c>
      <c r="S32">
        <v>18.999306721155953</v>
      </c>
      <c r="T32">
        <v>69.607460045245574</v>
      </c>
      <c r="U32" s="114">
        <f t="shared" si="2"/>
        <v>274.05000000000007</v>
      </c>
      <c r="V32" s="112">
        <f t="shared" si="3"/>
        <v>0</v>
      </c>
      <c r="Y32">
        <f>BAWANA!AW32+BAWANA!AX32</f>
        <v>13.95</v>
      </c>
      <c r="Z32">
        <f>BAWANA!BD32+BAWANA!BE32</f>
        <v>32</v>
      </c>
      <c r="AA32">
        <f>BAWANA!X32+BAWANA!Y32</f>
        <v>13.95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274.05999999999995</v>
      </c>
      <c r="E33">
        <f>BAWANA!AM33</f>
        <v>0</v>
      </c>
      <c r="F33">
        <f t="shared" si="4"/>
        <v>256</v>
      </c>
      <c r="G33">
        <f t="shared" si="5"/>
        <v>274.05999999999995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18.999999999999996</v>
      </c>
      <c r="T33">
        <v>69.609999999999985</v>
      </c>
      <c r="U33" s="114">
        <f t="shared" si="2"/>
        <v>274.05999999999995</v>
      </c>
      <c r="V33" s="112">
        <f t="shared" si="3"/>
        <v>0</v>
      </c>
      <c r="Y33">
        <f>BAWANA!AW33+BAWANA!AX33</f>
        <v>22.97</v>
      </c>
      <c r="Z33">
        <f>BAWANA!BD33+BAWANA!BE33</f>
        <v>22.97</v>
      </c>
      <c r="AA33">
        <f>BAWANA!X33+BAWANA!Y33</f>
        <v>22.97</v>
      </c>
      <c r="AB33">
        <f>BAWANA!AE33+BAWANA!AF33</f>
        <v>22.97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274.05999999999995</v>
      </c>
      <c r="E34">
        <f>BAWANA!AM34</f>
        <v>0</v>
      </c>
      <c r="F34">
        <f t="shared" si="4"/>
        <v>256</v>
      </c>
      <c r="G34">
        <f t="shared" si="5"/>
        <v>274.05999999999995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18.999999999999996</v>
      </c>
      <c r="T34">
        <v>69.609999999999985</v>
      </c>
      <c r="U34" s="114">
        <f t="shared" si="2"/>
        <v>274.05999999999995</v>
      </c>
      <c r="V34" s="112">
        <f t="shared" si="3"/>
        <v>0</v>
      </c>
      <c r="Y34">
        <f>BAWANA!AW34+BAWANA!AX34</f>
        <v>22.97</v>
      </c>
      <c r="Z34">
        <f>BAWANA!BD34+BAWANA!BE34</f>
        <v>22.97</v>
      </c>
      <c r="AA34">
        <f>BAWANA!X34+BAWANA!Y34</f>
        <v>22.97</v>
      </c>
      <c r="AB34">
        <f>BAWANA!AE34+BAWANA!AF34</f>
        <v>22.97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274.05999999999995</v>
      </c>
      <c r="E35">
        <f>BAWANA!AM35</f>
        <v>0</v>
      </c>
      <c r="F35">
        <f t="shared" si="4"/>
        <v>256</v>
      </c>
      <c r="G35">
        <f t="shared" si="5"/>
        <v>274.05999999999995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18.999999999999996</v>
      </c>
      <c r="T35">
        <v>69.609999999999985</v>
      </c>
      <c r="U35" s="114">
        <f t="shared" si="2"/>
        <v>274.05999999999995</v>
      </c>
      <c r="V35" s="112">
        <f t="shared" si="3"/>
        <v>0</v>
      </c>
      <c r="Y35">
        <f>BAWANA!AW35+BAWANA!AX35</f>
        <v>22.97</v>
      </c>
      <c r="Z35">
        <f>BAWANA!BD35+BAWANA!BE35</f>
        <v>22.97</v>
      </c>
      <c r="AA35">
        <f>BAWANA!X35+BAWANA!Y35</f>
        <v>22.97</v>
      </c>
      <c r="AB35">
        <f>BAWANA!AE35+BAWANA!AF35</f>
        <v>22.97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274.05999999999995</v>
      </c>
      <c r="E36">
        <f>BAWANA!AM36</f>
        <v>0</v>
      </c>
      <c r="F36">
        <f t="shared" si="4"/>
        <v>256</v>
      </c>
      <c r="G36">
        <f t="shared" si="5"/>
        <v>274.05999999999995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18.999999999999996</v>
      </c>
      <c r="T36">
        <v>69.609999999999985</v>
      </c>
      <c r="U36" s="114">
        <f t="shared" si="2"/>
        <v>274.05999999999995</v>
      </c>
      <c r="V36" s="112">
        <f t="shared" si="3"/>
        <v>0</v>
      </c>
      <c r="Y36">
        <f>BAWANA!AW36+BAWANA!AX36</f>
        <v>22.97</v>
      </c>
      <c r="Z36">
        <f>BAWANA!BD36+BAWANA!BE36</f>
        <v>22.97</v>
      </c>
      <c r="AA36">
        <f>BAWANA!X36+BAWANA!Y36</f>
        <v>22.97</v>
      </c>
      <c r="AB36">
        <f>BAWANA!AE36+BAWANA!AF36</f>
        <v>22.97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274.05999999999995</v>
      </c>
      <c r="E37">
        <f>BAWANA!AM37</f>
        <v>0</v>
      </c>
      <c r="F37">
        <f t="shared" si="4"/>
        <v>256</v>
      </c>
      <c r="G37">
        <f t="shared" si="5"/>
        <v>274.05999999999995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18.999999999999996</v>
      </c>
      <c r="T37">
        <v>69.609999999999985</v>
      </c>
      <c r="U37" s="114">
        <f t="shared" si="2"/>
        <v>274.05999999999995</v>
      </c>
      <c r="V37" s="112">
        <f t="shared" si="3"/>
        <v>0</v>
      </c>
      <c r="Y37">
        <f>BAWANA!AW37+BAWANA!AX37</f>
        <v>22.97</v>
      </c>
      <c r="Z37">
        <f>BAWANA!BD37+BAWANA!BE37</f>
        <v>22.97</v>
      </c>
      <c r="AA37">
        <f>BAWANA!X37+BAWANA!Y37</f>
        <v>22.97</v>
      </c>
      <c r="AB37">
        <f>BAWANA!AE37+BAWANA!AF37</f>
        <v>22.97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274.05999999999995</v>
      </c>
      <c r="E38">
        <f>BAWANA!AM38</f>
        <v>0</v>
      </c>
      <c r="F38">
        <f t="shared" si="4"/>
        <v>256</v>
      </c>
      <c r="G38">
        <f t="shared" si="5"/>
        <v>274.05999999999995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18.999999999999996</v>
      </c>
      <c r="T38">
        <v>69.609999999999985</v>
      </c>
      <c r="U38" s="114">
        <f t="shared" si="2"/>
        <v>274.05999999999995</v>
      </c>
      <c r="V38" s="112">
        <f t="shared" si="3"/>
        <v>0</v>
      </c>
      <c r="Y38">
        <f>BAWANA!AW38+BAWANA!AX38</f>
        <v>22.97</v>
      </c>
      <c r="Z38">
        <f>BAWANA!BD38+BAWANA!BE38</f>
        <v>22.97</v>
      </c>
      <c r="AA38">
        <f>BAWANA!X38+BAWANA!Y38</f>
        <v>22.97</v>
      </c>
      <c r="AB38">
        <f>BAWANA!AE38+BAWANA!AF38</f>
        <v>22.97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274.05999999999995</v>
      </c>
      <c r="E39">
        <f>BAWANA!AM39</f>
        <v>0</v>
      </c>
      <c r="F39">
        <f t="shared" si="4"/>
        <v>256</v>
      </c>
      <c r="G39">
        <f t="shared" si="5"/>
        <v>274.05999999999995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18.999999999999996</v>
      </c>
      <c r="T39">
        <v>69.609999999999985</v>
      </c>
      <c r="U39" s="114">
        <f t="shared" si="2"/>
        <v>274.05999999999995</v>
      </c>
      <c r="V39" s="112">
        <f t="shared" si="3"/>
        <v>0</v>
      </c>
      <c r="Y39">
        <f>BAWANA!AW39+BAWANA!AX39</f>
        <v>22.97</v>
      </c>
      <c r="Z39">
        <f>BAWANA!BD39+BAWANA!BE39</f>
        <v>22.97</v>
      </c>
      <c r="AA39">
        <f>BAWANA!X39+BAWANA!Y39</f>
        <v>22.97</v>
      </c>
      <c r="AB39">
        <f>BAWANA!AE39+BAWANA!AF39</f>
        <v>22.97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274.05999999999995</v>
      </c>
      <c r="E40">
        <f>BAWANA!AM40</f>
        <v>0</v>
      </c>
      <c r="F40">
        <f t="shared" si="4"/>
        <v>256</v>
      </c>
      <c r="G40">
        <f t="shared" si="5"/>
        <v>274.05999999999995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18.999999999999996</v>
      </c>
      <c r="T40">
        <v>69.609999999999985</v>
      </c>
      <c r="U40" s="114">
        <f t="shared" si="2"/>
        <v>274.05999999999995</v>
      </c>
      <c r="V40" s="112">
        <f t="shared" si="3"/>
        <v>0</v>
      </c>
      <c r="Y40">
        <f>BAWANA!AW40+BAWANA!AX40</f>
        <v>22.97</v>
      </c>
      <c r="Z40">
        <f>BAWANA!BD40+BAWANA!BE40</f>
        <v>22.97</v>
      </c>
      <c r="AA40">
        <f>BAWANA!X40+BAWANA!Y40</f>
        <v>22.97</v>
      </c>
      <c r="AB40">
        <f>BAWANA!AE40+BAWANA!AF40</f>
        <v>22.97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274.05999999999995</v>
      </c>
      <c r="E41">
        <f>BAWANA!AM41</f>
        <v>0</v>
      </c>
      <c r="F41">
        <f t="shared" si="4"/>
        <v>256</v>
      </c>
      <c r="G41">
        <f t="shared" si="5"/>
        <v>274.05999999999995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4">
        <f t="shared" si="2"/>
        <v>274.05999999999995</v>
      </c>
      <c r="V41" s="112">
        <f t="shared" si="3"/>
        <v>0</v>
      </c>
      <c r="Y41">
        <f>BAWANA!AW41+BAWANA!AX41</f>
        <v>22.97</v>
      </c>
      <c r="Z41">
        <f>BAWANA!BD41+BAWANA!BE41</f>
        <v>22.97</v>
      </c>
      <c r="AA41">
        <f>BAWANA!X41+BAWANA!Y41</f>
        <v>22.97</v>
      </c>
      <c r="AB41">
        <f>BAWANA!AE41+BAWANA!AF41</f>
        <v>22.97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274.05999999999995</v>
      </c>
      <c r="E42">
        <f>BAWANA!AM42</f>
        <v>0</v>
      </c>
      <c r="F42">
        <f t="shared" si="4"/>
        <v>256</v>
      </c>
      <c r="G42">
        <f t="shared" si="5"/>
        <v>274.05999999999995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4">
        <f t="shared" si="2"/>
        <v>274.05999999999995</v>
      </c>
      <c r="V42" s="112">
        <f t="shared" si="3"/>
        <v>0</v>
      </c>
      <c r="Y42">
        <f>BAWANA!AW42+BAWANA!AX42</f>
        <v>22.97</v>
      </c>
      <c r="Z42">
        <f>BAWANA!BD42+BAWANA!BE42</f>
        <v>22.97</v>
      </c>
      <c r="AA42">
        <f>BAWANA!X42+BAWANA!Y42</f>
        <v>22.97</v>
      </c>
      <c r="AB42">
        <f>BAWANA!AE42+BAWANA!AF42</f>
        <v>22.97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274.05999999999995</v>
      </c>
      <c r="V43" s="112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274.05999999999995</v>
      </c>
      <c r="V44" s="112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274.05999999999995</v>
      </c>
      <c r="V45" s="112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274.05999999999995</v>
      </c>
      <c r="V46" s="112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274.05999999999995</v>
      </c>
      <c r="V47" s="112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274.05999999999995</v>
      </c>
      <c r="V48" s="112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274.05999999999995</v>
      </c>
      <c r="V62" s="112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274.05999999999995</v>
      </c>
      <c r="E63">
        <f>BAWANA!AM63</f>
        <v>0</v>
      </c>
      <c r="F63">
        <f t="shared" si="4"/>
        <v>256</v>
      </c>
      <c r="G63">
        <f t="shared" si="5"/>
        <v>274.05999999999995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274.05999999999995</v>
      </c>
      <c r="V63" s="112">
        <f t="shared" si="3"/>
        <v>0</v>
      </c>
      <c r="Y63">
        <f>BAWANA!AW63+BAWANA!AX63</f>
        <v>22.97</v>
      </c>
      <c r="Z63">
        <f>BAWANA!BD63+BAWANA!BE63</f>
        <v>22.97</v>
      </c>
      <c r="AA63">
        <f>BAWANA!X63+BAWANA!Y63</f>
        <v>22.97</v>
      </c>
      <c r="AB63">
        <f>BAWANA!AE63+BAWANA!AF63</f>
        <v>22.97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274.05999999999995</v>
      </c>
      <c r="E64">
        <f>BAWANA!AM64</f>
        <v>0</v>
      </c>
      <c r="F64">
        <f t="shared" si="4"/>
        <v>256</v>
      </c>
      <c r="G64">
        <f t="shared" si="5"/>
        <v>274.05999999999995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274.05999999999995</v>
      </c>
      <c r="V64" s="112">
        <f t="shared" si="3"/>
        <v>0</v>
      </c>
      <c r="Y64">
        <f>BAWANA!AW64+BAWANA!AX64</f>
        <v>22.97</v>
      </c>
      <c r="Z64">
        <f>BAWANA!BD64+BAWANA!BE64</f>
        <v>22.97</v>
      </c>
      <c r="AA64">
        <f>BAWANA!X64+BAWANA!Y64</f>
        <v>22.97</v>
      </c>
      <c r="AB64">
        <f>BAWANA!AE64+BAWANA!AF64</f>
        <v>22.97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274.05999999999995</v>
      </c>
      <c r="E65">
        <f>BAWANA!AM65</f>
        <v>0</v>
      </c>
      <c r="F65">
        <f t="shared" si="4"/>
        <v>256</v>
      </c>
      <c r="G65">
        <f t="shared" si="5"/>
        <v>274.05999999999995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4">
        <f t="shared" si="2"/>
        <v>274.05999999999995</v>
      </c>
      <c r="V65" s="112">
        <f t="shared" si="3"/>
        <v>0</v>
      </c>
      <c r="Y65">
        <f>BAWANA!AW65+BAWANA!AX65</f>
        <v>22.97</v>
      </c>
      <c r="Z65">
        <f>BAWANA!BD65+BAWANA!BE65</f>
        <v>22.97</v>
      </c>
      <c r="AA65">
        <f>BAWANA!X65+BAWANA!Y65</f>
        <v>22.97</v>
      </c>
      <c r="AB65">
        <f>BAWANA!AE65+BAWANA!AF65</f>
        <v>22.97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274.05999999999995</v>
      </c>
      <c r="E66">
        <f>BAWANA!AM66</f>
        <v>0</v>
      </c>
      <c r="F66">
        <f t="shared" si="4"/>
        <v>256</v>
      </c>
      <c r="G66">
        <f t="shared" si="5"/>
        <v>274.05999999999995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4">
        <f t="shared" si="2"/>
        <v>274.05999999999995</v>
      </c>
      <c r="V66" s="112">
        <f t="shared" si="3"/>
        <v>0</v>
      </c>
      <c r="Y66">
        <f>BAWANA!AW66+BAWANA!AX66</f>
        <v>22.97</v>
      </c>
      <c r="Z66">
        <f>BAWANA!BD66+BAWANA!BE66</f>
        <v>22.97</v>
      </c>
      <c r="AA66">
        <f>BAWANA!X66+BAWANA!Y66</f>
        <v>22.97</v>
      </c>
      <c r="AB66">
        <f>BAWANA!AE66+BAWANA!AF66</f>
        <v>22.97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274.05999999999995</v>
      </c>
      <c r="E67">
        <f>BAWANA!AM67</f>
        <v>0</v>
      </c>
      <c r="F67">
        <f t="shared" si="4"/>
        <v>256</v>
      </c>
      <c r="G67">
        <f t="shared" si="5"/>
        <v>274.05999999999995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274.05999999999995</v>
      </c>
      <c r="V67" s="112">
        <f t="shared" ref="V67:V99" si="10">G67-U67</f>
        <v>0</v>
      </c>
      <c r="Y67">
        <f>BAWANA!AW67+BAWANA!AX67</f>
        <v>22.97</v>
      </c>
      <c r="Z67">
        <f>BAWANA!BD67+BAWANA!BE67</f>
        <v>22.97</v>
      </c>
      <c r="AA67">
        <f>BAWANA!X67+BAWANA!Y67</f>
        <v>22.97</v>
      </c>
      <c r="AB67">
        <f>BAWANA!AE67+BAWANA!AF67</f>
        <v>22.97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18.999999999999996</v>
      </c>
      <c r="T68">
        <v>69.609999999999985</v>
      </c>
      <c r="U68" s="114">
        <f t="shared" si="9"/>
        <v>274.05999999999995</v>
      </c>
      <c r="V68" s="112">
        <f t="shared" si="10"/>
        <v>0</v>
      </c>
      <c r="Y68">
        <f>BAWANA!AW68+BAWANA!AX68</f>
        <v>22.97</v>
      </c>
      <c r="Z68">
        <f>BAWANA!BD68+BAWANA!BE68</f>
        <v>22.97</v>
      </c>
      <c r="AA68">
        <f>BAWANA!X68+BAWANA!Y68</f>
        <v>22.97</v>
      </c>
      <c r="AB68">
        <f>BAWANA!AE68+BAWANA!AF68</f>
        <v>22.97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284.05999999999995</v>
      </c>
      <c r="E69">
        <f>BAWANA!AM69</f>
        <v>0</v>
      </c>
      <c r="F69">
        <f t="shared" si="11"/>
        <v>256</v>
      </c>
      <c r="G69">
        <f t="shared" si="12"/>
        <v>284.05999999999995</v>
      </c>
      <c r="H69" s="112"/>
      <c r="I69">
        <f>BRPL_EOD!AI69+BRPL_EOD!AJ69</f>
        <v>134.61000000000001</v>
      </c>
      <c r="J69">
        <f>BYPL_EOD!AI69+BYPL_EOD!AJ69</f>
        <v>55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284.06</v>
      </c>
      <c r="O69" s="112">
        <f t="shared" si="8"/>
        <v>0</v>
      </c>
      <c r="P69">
        <v>134.60999999999999</v>
      </c>
      <c r="Q69">
        <v>54.999999999999986</v>
      </c>
      <c r="R69">
        <v>5.839999999999999</v>
      </c>
      <c r="S69">
        <v>18.999999999999996</v>
      </c>
      <c r="T69">
        <v>69.609999999999985</v>
      </c>
      <c r="U69" s="114">
        <f t="shared" si="9"/>
        <v>284.05999999999995</v>
      </c>
      <c r="V69" s="112">
        <f t="shared" si="10"/>
        <v>0</v>
      </c>
      <c r="Y69">
        <f>BAWANA!AW69+BAWANA!AX69</f>
        <v>17.97</v>
      </c>
      <c r="Z69">
        <f>BAWANA!BD69+BAWANA!BE69</f>
        <v>17.97</v>
      </c>
      <c r="AA69">
        <f>BAWANA!X69+BAWANA!Y69</f>
        <v>17.97</v>
      </c>
      <c r="AB69">
        <f>BAWANA!AE69+BAWANA!AF69</f>
        <v>17.97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284.05999999999995</v>
      </c>
      <c r="E70">
        <f>BAWANA!AM70</f>
        <v>0</v>
      </c>
      <c r="F70">
        <f t="shared" si="11"/>
        <v>256</v>
      </c>
      <c r="G70">
        <f t="shared" si="12"/>
        <v>284.05999999999995</v>
      </c>
      <c r="H70" s="112"/>
      <c r="I70">
        <f>BRPL_EOD!AI70+BRPL_EOD!AJ70</f>
        <v>134.61000000000001</v>
      </c>
      <c r="J70">
        <f>BYPL_EOD!AI70+BYPL_EOD!AJ70</f>
        <v>55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284.06</v>
      </c>
      <c r="O70" s="112">
        <f t="shared" si="8"/>
        <v>0</v>
      </c>
      <c r="P70">
        <v>134.60999999999999</v>
      </c>
      <c r="Q70">
        <v>54.999999999999986</v>
      </c>
      <c r="R70">
        <v>5.839999999999999</v>
      </c>
      <c r="S70">
        <v>18.999999999999996</v>
      </c>
      <c r="T70">
        <v>69.609999999999985</v>
      </c>
      <c r="U70" s="114">
        <f t="shared" si="9"/>
        <v>284.05999999999995</v>
      </c>
      <c r="V70" s="112">
        <f t="shared" si="10"/>
        <v>0</v>
      </c>
      <c r="Y70">
        <f>BAWANA!AW70+BAWANA!AX70</f>
        <v>17.97</v>
      </c>
      <c r="Z70">
        <f>BAWANA!BD70+BAWANA!BE70</f>
        <v>17.97</v>
      </c>
      <c r="AA70">
        <f>BAWANA!X70+BAWANA!Y70</f>
        <v>17.97</v>
      </c>
      <c r="AB70">
        <f>BAWANA!AE70+BAWANA!AF70</f>
        <v>17.97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284.05999999999995</v>
      </c>
      <c r="E71">
        <f>BAWANA!AM71</f>
        <v>0</v>
      </c>
      <c r="F71">
        <f t="shared" si="11"/>
        <v>256</v>
      </c>
      <c r="G71">
        <f t="shared" si="12"/>
        <v>284.05999999999995</v>
      </c>
      <c r="H71" s="112"/>
      <c r="I71">
        <f>BRPL_EOD!AI71+BRPL_EOD!AJ71</f>
        <v>134.61000000000001</v>
      </c>
      <c r="J71">
        <f>BYPL_EOD!AI71+BYPL_EOD!AJ71</f>
        <v>55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284.06</v>
      </c>
      <c r="O71" s="112">
        <f t="shared" si="8"/>
        <v>0</v>
      </c>
      <c r="P71">
        <v>134.60999999999999</v>
      </c>
      <c r="Q71">
        <v>54.999999999999986</v>
      </c>
      <c r="R71">
        <v>5.839999999999999</v>
      </c>
      <c r="S71">
        <v>18.999999999999996</v>
      </c>
      <c r="T71">
        <v>69.609999999999985</v>
      </c>
      <c r="U71" s="114">
        <f t="shared" si="9"/>
        <v>284.05999999999995</v>
      </c>
      <c r="V71" s="112">
        <f t="shared" si="10"/>
        <v>0</v>
      </c>
      <c r="Y71">
        <f>BAWANA!AW71+BAWANA!AX71</f>
        <v>17.97</v>
      </c>
      <c r="Z71">
        <f>BAWANA!BD71+BAWANA!BE71</f>
        <v>17.97</v>
      </c>
      <c r="AA71">
        <f>BAWANA!X71+BAWANA!Y71</f>
        <v>17.97</v>
      </c>
      <c r="AB71">
        <f>BAWANA!AE71+BAWANA!AF71</f>
        <v>17.97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284.05999999999995</v>
      </c>
      <c r="E72">
        <f>BAWANA!AM72</f>
        <v>0</v>
      </c>
      <c r="F72">
        <f t="shared" si="11"/>
        <v>256</v>
      </c>
      <c r="G72">
        <f t="shared" si="12"/>
        <v>284.05999999999995</v>
      </c>
      <c r="H72" s="112"/>
      <c r="I72">
        <f>BRPL_EOD!AI72+BRPL_EOD!AJ72</f>
        <v>134.61000000000001</v>
      </c>
      <c r="J72">
        <f>BYPL_EOD!AI72+BYPL_EOD!AJ72</f>
        <v>55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284.06</v>
      </c>
      <c r="O72" s="112">
        <f t="shared" si="8"/>
        <v>0</v>
      </c>
      <c r="P72">
        <v>134.60999999999999</v>
      </c>
      <c r="Q72">
        <v>54.999999999999986</v>
      </c>
      <c r="R72">
        <v>5.839999999999999</v>
      </c>
      <c r="S72">
        <v>18.999999999999996</v>
      </c>
      <c r="T72">
        <v>69.609999999999985</v>
      </c>
      <c r="U72" s="114">
        <f t="shared" si="9"/>
        <v>284.05999999999995</v>
      </c>
      <c r="V72" s="112">
        <f t="shared" si="10"/>
        <v>0</v>
      </c>
      <c r="Y72">
        <f>BAWANA!AW72+BAWANA!AX72</f>
        <v>17.97</v>
      </c>
      <c r="Z72">
        <f>BAWANA!BD72+BAWANA!BE72</f>
        <v>17.97</v>
      </c>
      <c r="AA72">
        <f>BAWANA!X72+BAWANA!Y72</f>
        <v>17.97</v>
      </c>
      <c r="AB72">
        <f>BAWANA!AE72+BAWANA!AF72</f>
        <v>17.97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284.05999999999995</v>
      </c>
      <c r="E73">
        <f>BAWANA!AM73</f>
        <v>0</v>
      </c>
      <c r="F73">
        <f t="shared" si="11"/>
        <v>256</v>
      </c>
      <c r="G73">
        <f t="shared" si="12"/>
        <v>284.05999999999995</v>
      </c>
      <c r="H73" s="112"/>
      <c r="I73">
        <f>BRPL_EOD!AI73+BRPL_EOD!AJ73</f>
        <v>134.61000000000001</v>
      </c>
      <c r="J73">
        <f>BYPL_EOD!AI73+BYPL_EOD!AJ73</f>
        <v>55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284.06</v>
      </c>
      <c r="O73" s="112">
        <f t="shared" si="8"/>
        <v>0</v>
      </c>
      <c r="P73">
        <v>134.60999999999999</v>
      </c>
      <c r="Q73">
        <v>54.999999999999986</v>
      </c>
      <c r="R73">
        <v>5.839999999999999</v>
      </c>
      <c r="S73">
        <v>18.999999999999996</v>
      </c>
      <c r="T73">
        <v>69.609999999999985</v>
      </c>
      <c r="U73" s="114">
        <f t="shared" si="9"/>
        <v>284.05999999999995</v>
      </c>
      <c r="V73" s="112">
        <f t="shared" si="10"/>
        <v>0</v>
      </c>
      <c r="Y73">
        <f>BAWANA!AW73+BAWANA!AX73</f>
        <v>17.97</v>
      </c>
      <c r="Z73">
        <f>BAWANA!BD73+BAWANA!BE73</f>
        <v>17.97</v>
      </c>
      <c r="AA73">
        <f>BAWANA!X73+BAWANA!Y73</f>
        <v>17.97</v>
      </c>
      <c r="AB73">
        <f>BAWANA!AE73+BAWANA!AF73</f>
        <v>17.97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284.05999999999995</v>
      </c>
      <c r="E74">
        <f>BAWANA!AM74</f>
        <v>0</v>
      </c>
      <c r="F74">
        <f t="shared" si="11"/>
        <v>256</v>
      </c>
      <c r="G74">
        <f t="shared" si="12"/>
        <v>284.05999999999995</v>
      </c>
      <c r="H74" s="112"/>
      <c r="I74">
        <f>BRPL_EOD!AI74+BRPL_EOD!AJ74</f>
        <v>134.61000000000001</v>
      </c>
      <c r="J74">
        <f>BYPL_EOD!AI74+BYPL_EOD!AJ74</f>
        <v>55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284.06</v>
      </c>
      <c r="O74" s="112">
        <f t="shared" si="8"/>
        <v>0</v>
      </c>
      <c r="P74">
        <v>134.60999999999999</v>
      </c>
      <c r="Q74">
        <v>54.999999999999986</v>
      </c>
      <c r="R74">
        <v>5.839999999999999</v>
      </c>
      <c r="S74">
        <v>18.999999999999996</v>
      </c>
      <c r="T74">
        <v>69.609999999999985</v>
      </c>
      <c r="U74" s="114">
        <f t="shared" si="9"/>
        <v>284.05999999999995</v>
      </c>
      <c r="V74" s="112">
        <f t="shared" si="10"/>
        <v>0</v>
      </c>
      <c r="Y74">
        <f>BAWANA!AW74+BAWANA!AX74</f>
        <v>17.97</v>
      </c>
      <c r="Z74">
        <f>BAWANA!BD74+BAWANA!BE74</f>
        <v>17.97</v>
      </c>
      <c r="AA74">
        <f>BAWANA!X74+BAWANA!Y74</f>
        <v>17.97</v>
      </c>
      <c r="AB74">
        <f>BAWANA!AE74+BAWANA!AF74</f>
        <v>17.97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284.05999999999995</v>
      </c>
      <c r="E75">
        <f>BAWANA!AM75</f>
        <v>0</v>
      </c>
      <c r="F75">
        <f t="shared" si="11"/>
        <v>256</v>
      </c>
      <c r="G75">
        <f t="shared" si="12"/>
        <v>284.05999999999995</v>
      </c>
      <c r="H75" s="112"/>
      <c r="I75">
        <f>BRPL_EOD!AI75+BRPL_EOD!AJ75</f>
        <v>134.61000000000001</v>
      </c>
      <c r="J75">
        <f>BYPL_EOD!AI75+BYPL_EOD!AJ75</f>
        <v>55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284.06</v>
      </c>
      <c r="O75" s="112">
        <f t="shared" si="8"/>
        <v>0</v>
      </c>
      <c r="P75">
        <v>134.60999999999999</v>
      </c>
      <c r="Q75">
        <v>54.999999999999986</v>
      </c>
      <c r="R75">
        <v>5.839999999999999</v>
      </c>
      <c r="S75">
        <v>18.999999999999996</v>
      </c>
      <c r="T75">
        <v>69.609999999999985</v>
      </c>
      <c r="U75" s="114">
        <f t="shared" si="9"/>
        <v>284.05999999999995</v>
      </c>
      <c r="V75" s="112">
        <f t="shared" si="10"/>
        <v>0</v>
      </c>
      <c r="Y75">
        <f>BAWANA!AW75+BAWANA!AX75</f>
        <v>17.97</v>
      </c>
      <c r="Z75">
        <f>BAWANA!BD75+BAWANA!BE75</f>
        <v>17.97</v>
      </c>
      <c r="AA75">
        <f>BAWANA!X75+BAWANA!Y75</f>
        <v>17.97</v>
      </c>
      <c r="AB75">
        <f>BAWANA!AE75+BAWANA!AF75</f>
        <v>17.97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284.05999999999995</v>
      </c>
      <c r="E76">
        <f>BAWANA!AM76</f>
        <v>0</v>
      </c>
      <c r="F76">
        <f t="shared" si="11"/>
        <v>256</v>
      </c>
      <c r="G76">
        <f t="shared" si="12"/>
        <v>284.05999999999995</v>
      </c>
      <c r="H76" s="112"/>
      <c r="I76">
        <f>BRPL_EOD!AI76+BRPL_EOD!AJ76</f>
        <v>134.61000000000001</v>
      </c>
      <c r="J76">
        <f>BYPL_EOD!AI76+BYPL_EOD!AJ76</f>
        <v>55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284.06</v>
      </c>
      <c r="O76" s="112">
        <f t="shared" si="8"/>
        <v>0</v>
      </c>
      <c r="P76">
        <v>134.60999999999999</v>
      </c>
      <c r="Q76">
        <v>54.999999999999986</v>
      </c>
      <c r="R76">
        <v>5.839999999999999</v>
      </c>
      <c r="S76">
        <v>18.999999999999996</v>
      </c>
      <c r="T76">
        <v>69.609999999999985</v>
      </c>
      <c r="U76" s="114">
        <f t="shared" si="9"/>
        <v>284.05999999999995</v>
      </c>
      <c r="V76" s="112">
        <f t="shared" si="10"/>
        <v>0</v>
      </c>
      <c r="Y76">
        <f>BAWANA!AW76+BAWANA!AX76</f>
        <v>17.97</v>
      </c>
      <c r="Z76">
        <f>BAWANA!BD76+BAWANA!BE76</f>
        <v>17.97</v>
      </c>
      <c r="AA76">
        <f>BAWANA!X76+BAWANA!Y76</f>
        <v>17.97</v>
      </c>
      <c r="AB76">
        <f>BAWANA!AE76+BAWANA!AF76</f>
        <v>17.97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284.05</v>
      </c>
      <c r="E77">
        <f>BAWANA!AM77</f>
        <v>0</v>
      </c>
      <c r="F77">
        <f t="shared" si="11"/>
        <v>256</v>
      </c>
      <c r="G77">
        <f t="shared" si="12"/>
        <v>284.05</v>
      </c>
      <c r="H77" s="112"/>
      <c r="I77">
        <f>BRPL_EOD!AI77+BRPL_EOD!AJ77</f>
        <v>134.61000000000001</v>
      </c>
      <c r="J77">
        <f>BYPL_EOD!AI77+BYPL_EOD!AJ77</f>
        <v>55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284.06</v>
      </c>
      <c r="O77" s="112">
        <f t="shared" si="8"/>
        <v>-9.9999999999909051E-3</v>
      </c>
      <c r="P77">
        <v>134.60526121241992</v>
      </c>
      <c r="Q77">
        <v>54.998063789340279</v>
      </c>
      <c r="R77">
        <v>5.839794409631768</v>
      </c>
      <c r="S77">
        <v>18.999331127226643</v>
      </c>
      <c r="T77">
        <v>69.607549461381396</v>
      </c>
      <c r="U77" s="114">
        <f t="shared" si="9"/>
        <v>284.05</v>
      </c>
      <c r="V77" s="112">
        <f t="shared" si="10"/>
        <v>0</v>
      </c>
      <c r="Y77">
        <f>BAWANA!AW77+BAWANA!AX77</f>
        <v>32</v>
      </c>
      <c r="Z77">
        <f>BAWANA!BD77+BAWANA!BE77</f>
        <v>3.95</v>
      </c>
      <c r="AA77">
        <f>BAWANA!X77+BAWANA!Y77</f>
        <v>32</v>
      </c>
      <c r="AB77">
        <f>BAWANA!AE77+BAWANA!AF77</f>
        <v>3.95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284.05</v>
      </c>
      <c r="E78">
        <f>BAWANA!AM78</f>
        <v>0</v>
      </c>
      <c r="F78">
        <f t="shared" si="11"/>
        <v>256</v>
      </c>
      <c r="G78">
        <f t="shared" si="12"/>
        <v>284.05</v>
      </c>
      <c r="H78" s="112"/>
      <c r="I78">
        <f>BRPL_EOD!AI78+BRPL_EOD!AJ78</f>
        <v>134.61000000000001</v>
      </c>
      <c r="J78">
        <f>BYPL_EOD!AI78+BYPL_EOD!AJ78</f>
        <v>55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284.06</v>
      </c>
      <c r="O78" s="112">
        <f t="shared" si="8"/>
        <v>-9.9999999999909051E-3</v>
      </c>
      <c r="P78">
        <v>134.60526121241992</v>
      </c>
      <c r="Q78">
        <v>54.998063789340279</v>
      </c>
      <c r="R78">
        <v>5.839794409631768</v>
      </c>
      <c r="S78">
        <v>18.999331127226643</v>
      </c>
      <c r="T78">
        <v>69.607549461381396</v>
      </c>
      <c r="U78" s="114">
        <f t="shared" si="9"/>
        <v>284.05</v>
      </c>
      <c r="V78" s="112">
        <f t="shared" si="10"/>
        <v>0</v>
      </c>
      <c r="Y78">
        <f>BAWANA!AW78+BAWANA!AX78</f>
        <v>32</v>
      </c>
      <c r="Z78">
        <f>BAWANA!BD78+BAWANA!BE78</f>
        <v>3.95</v>
      </c>
      <c r="AA78">
        <f>BAWANA!X78+BAWANA!Y78</f>
        <v>32</v>
      </c>
      <c r="AB78">
        <f>BAWANA!AE78+BAWANA!AF78</f>
        <v>3.95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2"/>
      <c r="I79">
        <f>BRPL_EOD!AI79+BRPL_EOD!AJ79</f>
        <v>134.56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288.01</v>
      </c>
      <c r="O79" s="112">
        <f t="shared" si="8"/>
        <v>-9.9999999999909051E-3</v>
      </c>
      <c r="P79">
        <v>134.55532794000209</v>
      </c>
      <c r="Q79">
        <v>54.998090344085277</v>
      </c>
      <c r="R79">
        <v>5.8397972292628726</v>
      </c>
      <c r="S79">
        <v>22.999201416617478</v>
      </c>
      <c r="T79">
        <v>69.607583070032291</v>
      </c>
      <c r="U79" s="114">
        <f t="shared" si="9"/>
        <v>288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2"/>
      <c r="I80">
        <f>BRPL_EOD!AI80+BRPL_EOD!AJ80</f>
        <v>134.56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288.01</v>
      </c>
      <c r="O80" s="112">
        <f t="shared" si="8"/>
        <v>-9.9999999999909051E-3</v>
      </c>
      <c r="P80">
        <v>134.55532794000209</v>
      </c>
      <c r="Q80">
        <v>54.998090344085277</v>
      </c>
      <c r="R80">
        <v>5.8397972292628726</v>
      </c>
      <c r="S80">
        <v>22.999201416617478</v>
      </c>
      <c r="T80">
        <v>69.607583070032291</v>
      </c>
      <c r="U80" s="114">
        <f t="shared" si="9"/>
        <v>288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6.5586125000000006</v>
      </c>
      <c r="E99" s="114">
        <f t="shared" si="14"/>
        <v>0</v>
      </c>
      <c r="F99" s="114">
        <f t="shared" si="14"/>
        <v>6.1440000000000001</v>
      </c>
      <c r="G99" s="114">
        <f t="shared" si="14"/>
        <v>6.5586125000000006</v>
      </c>
      <c r="H99" s="114"/>
      <c r="I99" s="114">
        <f t="shared" si="14"/>
        <v>3.086389999999998</v>
      </c>
      <c r="J99" s="114">
        <f t="shared" si="14"/>
        <v>1.1775</v>
      </c>
      <c r="K99" s="114">
        <f t="shared" si="14"/>
        <v>0.14015999999999981</v>
      </c>
      <c r="L99" s="114">
        <f t="shared" si="14"/>
        <v>0.48399999999999999</v>
      </c>
      <c r="M99" s="114">
        <f t="shared" si="14"/>
        <v>1.6706399999999977</v>
      </c>
      <c r="N99" s="114">
        <f t="shared" si="14"/>
        <v>6.558689999999995</v>
      </c>
      <c r="O99" s="114">
        <f t="shared" si="14"/>
        <v>-7.7499999999929513E-5</v>
      </c>
      <c r="P99" s="114">
        <f t="shared" si="14"/>
        <v>3.0863562158345275</v>
      </c>
      <c r="Q99" s="114">
        <f t="shared" si="14"/>
        <v>1.177484715029131</v>
      </c>
      <c r="R99" s="114">
        <f t="shared" si="14"/>
        <v>0.14015828983999246</v>
      </c>
      <c r="S99" s="114">
        <f t="shared" si="14"/>
        <v>0.48399366358369522</v>
      </c>
      <c r="T99" s="114">
        <f t="shared" si="14"/>
        <v>1.6706196157126503</v>
      </c>
      <c r="U99" s="114">
        <f t="shared" si="14"/>
        <v>6.5586125000000006</v>
      </c>
      <c r="V99" s="114">
        <f t="shared" si="10"/>
        <v>0</v>
      </c>
      <c r="Y99" s="114">
        <f>SUM(Y3:Y98)/4000</f>
        <v>0.55540000000000034</v>
      </c>
      <c r="Z99" s="114">
        <f t="shared" ref="Z99:AD99" si="15">SUM(Z3:Z98)/4000</f>
        <v>0.56598750000000042</v>
      </c>
      <c r="AA99" s="114">
        <f t="shared" si="15"/>
        <v>0.55540000000000034</v>
      </c>
      <c r="AB99" s="114">
        <f t="shared" si="15"/>
        <v>0.56598750000000042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320</v>
      </c>
      <c r="E3">
        <f>BAWANA!AQ3</f>
        <v>0</v>
      </c>
      <c r="F3">
        <f>(B3+C3)*0.8</f>
        <v>752</v>
      </c>
      <c r="G3">
        <f>(D3+E3)</f>
        <v>320</v>
      </c>
      <c r="H3" s="112"/>
      <c r="I3">
        <f>BRPL_EOD!AM3+BRPL_EOD!AN3</f>
        <v>250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320</v>
      </c>
      <c r="O3" s="112">
        <f t="shared" ref="O3:O66" si="1">G3-N3</f>
        <v>0</v>
      </c>
      <c r="P3">
        <v>250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320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320</v>
      </c>
      <c r="E4">
        <f>BAWANA!AQ4</f>
        <v>0</v>
      </c>
      <c r="F4">
        <f t="shared" ref="F4:F67" si="4">(B4+C4)*0.8</f>
        <v>752</v>
      </c>
      <c r="G4">
        <f t="shared" ref="G4:G67" si="5">(D4+E4)</f>
        <v>320</v>
      </c>
      <c r="H4" s="112"/>
      <c r="I4">
        <f>BRPL_EOD!AM4+BRPL_EOD!AN4</f>
        <v>250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320</v>
      </c>
      <c r="O4" s="112">
        <f t="shared" si="1"/>
        <v>0</v>
      </c>
      <c r="P4">
        <v>250</v>
      </c>
      <c r="Q4">
        <v>0</v>
      </c>
      <c r="R4">
        <v>0</v>
      </c>
      <c r="S4">
        <v>0</v>
      </c>
      <c r="T4">
        <v>70</v>
      </c>
      <c r="U4" s="114">
        <f t="shared" si="2"/>
        <v>320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240</v>
      </c>
      <c r="E5">
        <f>BAWANA!AQ5</f>
        <v>0</v>
      </c>
      <c r="F5">
        <f t="shared" si="4"/>
        <v>752</v>
      </c>
      <c r="G5">
        <f t="shared" si="5"/>
        <v>240</v>
      </c>
      <c r="H5" s="112"/>
      <c r="I5">
        <f>BRPL_EOD!AM5+BRPL_EOD!AN5</f>
        <v>170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240</v>
      </c>
      <c r="O5" s="112">
        <f t="shared" si="1"/>
        <v>0</v>
      </c>
      <c r="P5">
        <v>170</v>
      </c>
      <c r="Q5">
        <v>0</v>
      </c>
      <c r="R5">
        <v>0</v>
      </c>
      <c r="S5">
        <v>0</v>
      </c>
      <c r="T5">
        <v>70</v>
      </c>
      <c r="U5" s="114">
        <f t="shared" si="2"/>
        <v>240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187</v>
      </c>
      <c r="E6">
        <f>BAWANA!AQ6</f>
        <v>0</v>
      </c>
      <c r="F6">
        <f t="shared" si="4"/>
        <v>752</v>
      </c>
      <c r="G6">
        <f t="shared" si="5"/>
        <v>187</v>
      </c>
      <c r="H6" s="112"/>
      <c r="I6">
        <f>BRPL_EOD!AM6+BRPL_EOD!AN6</f>
        <v>117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187</v>
      </c>
      <c r="O6" s="112">
        <f t="shared" si="1"/>
        <v>0</v>
      </c>
      <c r="P6">
        <v>117</v>
      </c>
      <c r="Q6">
        <v>0</v>
      </c>
      <c r="R6">
        <v>0</v>
      </c>
      <c r="S6">
        <v>0</v>
      </c>
      <c r="T6">
        <v>70</v>
      </c>
      <c r="U6" s="114">
        <f t="shared" si="2"/>
        <v>187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187</v>
      </c>
      <c r="E7">
        <f>BAWANA!AQ7</f>
        <v>0</v>
      </c>
      <c r="F7">
        <f t="shared" si="4"/>
        <v>752</v>
      </c>
      <c r="G7">
        <f t="shared" si="5"/>
        <v>187</v>
      </c>
      <c r="H7" s="112"/>
      <c r="I7">
        <f>BRPL_EOD!AM7+BRPL_EOD!AN7</f>
        <v>117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187</v>
      </c>
      <c r="O7" s="112">
        <f t="shared" si="1"/>
        <v>0</v>
      </c>
      <c r="P7">
        <v>117</v>
      </c>
      <c r="Q7">
        <v>0</v>
      </c>
      <c r="R7">
        <v>0</v>
      </c>
      <c r="S7">
        <v>0</v>
      </c>
      <c r="T7">
        <v>70</v>
      </c>
      <c r="U7" s="114">
        <f t="shared" si="2"/>
        <v>187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187</v>
      </c>
      <c r="E8">
        <f>BAWANA!AQ8</f>
        <v>0</v>
      </c>
      <c r="F8">
        <f t="shared" si="4"/>
        <v>752</v>
      </c>
      <c r="G8">
        <f t="shared" si="5"/>
        <v>187</v>
      </c>
      <c r="H8" s="112"/>
      <c r="I8">
        <f>BRPL_EOD!AM8+BRPL_EOD!AN8</f>
        <v>117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187</v>
      </c>
      <c r="O8" s="112">
        <f t="shared" si="1"/>
        <v>0</v>
      </c>
      <c r="P8">
        <v>117</v>
      </c>
      <c r="Q8">
        <v>0</v>
      </c>
      <c r="R8">
        <v>0</v>
      </c>
      <c r="S8">
        <v>0</v>
      </c>
      <c r="T8">
        <v>70</v>
      </c>
      <c r="U8" s="114">
        <f t="shared" si="2"/>
        <v>187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187</v>
      </c>
      <c r="E9">
        <f>BAWANA!AQ9</f>
        <v>0</v>
      </c>
      <c r="F9">
        <f t="shared" si="4"/>
        <v>752</v>
      </c>
      <c r="G9">
        <f t="shared" si="5"/>
        <v>187</v>
      </c>
      <c r="H9" s="112"/>
      <c r="I9">
        <f>BRPL_EOD!AM9+BRPL_EOD!AN9</f>
        <v>117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187</v>
      </c>
      <c r="O9" s="112">
        <f t="shared" si="1"/>
        <v>0</v>
      </c>
      <c r="P9">
        <v>117</v>
      </c>
      <c r="Q9">
        <v>0</v>
      </c>
      <c r="R9">
        <v>0</v>
      </c>
      <c r="S9">
        <v>0</v>
      </c>
      <c r="T9">
        <v>70</v>
      </c>
      <c r="U9" s="114">
        <f t="shared" si="2"/>
        <v>187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148.72000000000003</v>
      </c>
      <c r="E10">
        <f>BAWANA!AQ10</f>
        <v>0</v>
      </c>
      <c r="F10">
        <f t="shared" si="4"/>
        <v>752</v>
      </c>
      <c r="G10">
        <f t="shared" si="5"/>
        <v>148.72000000000003</v>
      </c>
      <c r="H10" s="112"/>
      <c r="I10">
        <f>BRPL_EOD!AM10+BRPL_EOD!AN10</f>
        <v>117</v>
      </c>
      <c r="J10">
        <f>BYPL_EOD!AM10+BYPL_EOD!AN10</f>
        <v>1.1499999999999999</v>
      </c>
      <c r="K10">
        <f>MES_EOD!AM10+MES_EOD!AN10</f>
        <v>0.12</v>
      </c>
      <c r="L10">
        <f>NDMC_EOD!AM10+NDMC_EOD!AN10</f>
        <v>0.46</v>
      </c>
      <c r="M10">
        <f>TPDDL_EOD!AM10+TPDDL_EOD!AN10</f>
        <v>30</v>
      </c>
      <c r="N10">
        <f t="shared" si="0"/>
        <v>148.73000000000002</v>
      </c>
      <c r="O10" s="112">
        <f t="shared" si="1"/>
        <v>-9.9999999999909051E-3</v>
      </c>
      <c r="P10">
        <v>116.99213339608687</v>
      </c>
      <c r="Q10">
        <v>1.1499226786794863</v>
      </c>
      <c r="R10">
        <v>0.11999193168829422</v>
      </c>
      <c r="S10">
        <v>0.45996907147179455</v>
      </c>
      <c r="T10">
        <v>29.997982922073557</v>
      </c>
      <c r="U10" s="114">
        <f t="shared" si="2"/>
        <v>148.72</v>
      </c>
      <c r="V10" s="112">
        <f t="shared" si="3"/>
        <v>0</v>
      </c>
      <c r="Y10">
        <f>BAWANA!BA10+BAWANA!BB10</f>
        <v>0.64</v>
      </c>
      <c r="Z10">
        <f>BAWANA!BH10+BAWANA!BI10</f>
        <v>0.64</v>
      </c>
      <c r="AA10">
        <f>BAWANA!AB10+BAWANA!AC10</f>
        <v>0.64</v>
      </c>
      <c r="AB10">
        <f>BAWANA!AI10+BAWANA!AJ10</f>
        <v>0.64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148.72000000000003</v>
      </c>
      <c r="E11">
        <f>BAWANA!AQ11</f>
        <v>0</v>
      </c>
      <c r="F11">
        <f t="shared" si="4"/>
        <v>752</v>
      </c>
      <c r="G11">
        <f t="shared" si="5"/>
        <v>148.72000000000003</v>
      </c>
      <c r="H11" s="112"/>
      <c r="I11">
        <f>BRPL_EOD!AM11+BRPL_EOD!AN11</f>
        <v>117</v>
      </c>
      <c r="J11">
        <f>BYPL_EOD!AM11+BYPL_EOD!AN11</f>
        <v>1.1499999999999999</v>
      </c>
      <c r="K11">
        <f>MES_EOD!AM11+MES_EOD!AN11</f>
        <v>0.12</v>
      </c>
      <c r="L11">
        <f>NDMC_EOD!AM11+NDMC_EOD!AN11</f>
        <v>0.46</v>
      </c>
      <c r="M11">
        <f>TPDDL_EOD!AM11+TPDDL_EOD!AN11</f>
        <v>30</v>
      </c>
      <c r="N11">
        <f t="shared" si="0"/>
        <v>148.73000000000002</v>
      </c>
      <c r="O11" s="112">
        <f t="shared" si="1"/>
        <v>-9.9999999999909051E-3</v>
      </c>
      <c r="P11">
        <v>116.99213339608687</v>
      </c>
      <c r="Q11">
        <v>1.1499226786794863</v>
      </c>
      <c r="R11">
        <v>0.11999193168829422</v>
      </c>
      <c r="S11">
        <v>0.45996907147179455</v>
      </c>
      <c r="T11">
        <v>29.997982922073557</v>
      </c>
      <c r="U11" s="114">
        <f t="shared" si="2"/>
        <v>148.72</v>
      </c>
      <c r="V11" s="112">
        <f t="shared" si="3"/>
        <v>0</v>
      </c>
      <c r="Y11">
        <f>BAWANA!BA11+BAWANA!BB11</f>
        <v>0.64</v>
      </c>
      <c r="Z11">
        <f>BAWANA!BH11+BAWANA!BI11</f>
        <v>0.64</v>
      </c>
      <c r="AA11">
        <f>BAWANA!AB11+BAWANA!AC11</f>
        <v>0.64</v>
      </c>
      <c r="AB11">
        <f>BAWANA!AI11+BAWANA!AJ11</f>
        <v>0.64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148.72000000000003</v>
      </c>
      <c r="E12">
        <f>BAWANA!AQ12</f>
        <v>0</v>
      </c>
      <c r="F12">
        <f t="shared" si="4"/>
        <v>752</v>
      </c>
      <c r="G12">
        <f t="shared" si="5"/>
        <v>148.72000000000003</v>
      </c>
      <c r="H12" s="112"/>
      <c r="I12">
        <f>BRPL_EOD!AM12+BRPL_EOD!AN12</f>
        <v>117</v>
      </c>
      <c r="J12">
        <f>BYPL_EOD!AM12+BYPL_EOD!AN12</f>
        <v>1.1499999999999999</v>
      </c>
      <c r="K12">
        <f>MES_EOD!AM12+MES_EOD!AN12</f>
        <v>0.12</v>
      </c>
      <c r="L12">
        <f>NDMC_EOD!AM12+NDMC_EOD!AN12</f>
        <v>0.46</v>
      </c>
      <c r="M12">
        <f>TPDDL_EOD!AM12+TPDDL_EOD!AN12</f>
        <v>30</v>
      </c>
      <c r="N12">
        <f t="shared" si="0"/>
        <v>148.73000000000002</v>
      </c>
      <c r="O12" s="112">
        <f t="shared" si="1"/>
        <v>-9.9999999999909051E-3</v>
      </c>
      <c r="P12">
        <v>116.99213339608687</v>
      </c>
      <c r="Q12">
        <v>1.1499226786794863</v>
      </c>
      <c r="R12">
        <v>0.11999193168829422</v>
      </c>
      <c r="S12">
        <v>0.45996907147179455</v>
      </c>
      <c r="T12">
        <v>29.997982922073557</v>
      </c>
      <c r="U12" s="114">
        <f t="shared" si="2"/>
        <v>148.72</v>
      </c>
      <c r="V12" s="112">
        <f t="shared" si="3"/>
        <v>0</v>
      </c>
      <c r="Y12">
        <f>BAWANA!BA12+BAWANA!BB12</f>
        <v>0.64</v>
      </c>
      <c r="Z12">
        <f>BAWANA!BH12+BAWANA!BI12</f>
        <v>0.64</v>
      </c>
      <c r="AA12">
        <f>BAWANA!AB12+BAWANA!AC12</f>
        <v>0.64</v>
      </c>
      <c r="AB12">
        <f>BAWANA!AI12+BAWANA!AJ12</f>
        <v>0.64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148.72000000000003</v>
      </c>
      <c r="E13">
        <f>BAWANA!AQ13</f>
        <v>0</v>
      </c>
      <c r="F13">
        <f t="shared" si="4"/>
        <v>752</v>
      </c>
      <c r="G13">
        <f t="shared" si="5"/>
        <v>148.72000000000003</v>
      </c>
      <c r="H13" s="112"/>
      <c r="I13">
        <f>BRPL_EOD!AM13+BRPL_EOD!AN13</f>
        <v>117</v>
      </c>
      <c r="J13">
        <f>BYPL_EOD!AM13+BYPL_EOD!AN13</f>
        <v>1.1499999999999999</v>
      </c>
      <c r="K13">
        <f>MES_EOD!AM13+MES_EOD!AN13</f>
        <v>0.12</v>
      </c>
      <c r="L13">
        <f>NDMC_EOD!AM13+NDMC_EOD!AN13</f>
        <v>0.46</v>
      </c>
      <c r="M13">
        <f>TPDDL_EOD!AM13+TPDDL_EOD!AN13</f>
        <v>30</v>
      </c>
      <c r="N13">
        <f t="shared" si="0"/>
        <v>148.73000000000002</v>
      </c>
      <c r="O13" s="112">
        <f t="shared" si="1"/>
        <v>-9.9999999999909051E-3</v>
      </c>
      <c r="P13">
        <v>116.99213339608687</v>
      </c>
      <c r="Q13">
        <v>1.1499226786794863</v>
      </c>
      <c r="R13">
        <v>0.11999193168829422</v>
      </c>
      <c r="S13">
        <v>0.45996907147179455</v>
      </c>
      <c r="T13">
        <v>29.997982922073557</v>
      </c>
      <c r="U13" s="114">
        <f t="shared" si="2"/>
        <v>148.72</v>
      </c>
      <c r="V13" s="112">
        <f t="shared" si="3"/>
        <v>0</v>
      </c>
      <c r="Y13">
        <f>BAWANA!BA13+BAWANA!BB13</f>
        <v>0.64</v>
      </c>
      <c r="Z13">
        <f>BAWANA!BH13+BAWANA!BI13</f>
        <v>0.64</v>
      </c>
      <c r="AA13">
        <f>BAWANA!AB13+BAWANA!AC13</f>
        <v>0.64</v>
      </c>
      <c r="AB13">
        <f>BAWANA!AI13+BAWANA!AJ13</f>
        <v>0.64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148.72000000000003</v>
      </c>
      <c r="E14">
        <f>BAWANA!AQ14</f>
        <v>0</v>
      </c>
      <c r="F14">
        <f t="shared" si="4"/>
        <v>752</v>
      </c>
      <c r="G14">
        <f t="shared" si="5"/>
        <v>148.72000000000003</v>
      </c>
      <c r="H14" s="112"/>
      <c r="I14">
        <f>BRPL_EOD!AM14+BRPL_EOD!AN14</f>
        <v>117</v>
      </c>
      <c r="J14">
        <f>BYPL_EOD!AM14+BYPL_EOD!AN14</f>
        <v>1.1499999999999999</v>
      </c>
      <c r="K14">
        <f>MES_EOD!AM14+MES_EOD!AN14</f>
        <v>0.12</v>
      </c>
      <c r="L14">
        <f>NDMC_EOD!AM14+NDMC_EOD!AN14</f>
        <v>0.46</v>
      </c>
      <c r="M14">
        <f>TPDDL_EOD!AM14+TPDDL_EOD!AN14</f>
        <v>30</v>
      </c>
      <c r="N14">
        <f t="shared" si="0"/>
        <v>148.73000000000002</v>
      </c>
      <c r="O14" s="112">
        <f t="shared" si="1"/>
        <v>-9.9999999999909051E-3</v>
      </c>
      <c r="P14">
        <v>116.99213339608687</v>
      </c>
      <c r="Q14">
        <v>1.1499226786794863</v>
      </c>
      <c r="R14">
        <v>0.11999193168829422</v>
      </c>
      <c r="S14">
        <v>0.45996907147179455</v>
      </c>
      <c r="T14">
        <v>29.997982922073557</v>
      </c>
      <c r="U14" s="114">
        <f t="shared" si="2"/>
        <v>148.72</v>
      </c>
      <c r="V14" s="112">
        <f t="shared" si="3"/>
        <v>0</v>
      </c>
      <c r="Y14">
        <f>BAWANA!BA14+BAWANA!BB14</f>
        <v>0.64</v>
      </c>
      <c r="Z14">
        <f>BAWANA!BH14+BAWANA!BI14</f>
        <v>0.64</v>
      </c>
      <c r="AA14">
        <f>BAWANA!AB14+BAWANA!AC14</f>
        <v>0.64</v>
      </c>
      <c r="AB14">
        <f>BAWANA!AI14+BAWANA!AJ14</f>
        <v>0.64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148.72000000000003</v>
      </c>
      <c r="E15">
        <f>BAWANA!AQ15</f>
        <v>0</v>
      </c>
      <c r="F15">
        <f t="shared" si="4"/>
        <v>752</v>
      </c>
      <c r="G15">
        <f t="shared" si="5"/>
        <v>148.72000000000003</v>
      </c>
      <c r="H15" s="112"/>
      <c r="I15">
        <f>BRPL_EOD!AM15+BRPL_EOD!AN15</f>
        <v>117</v>
      </c>
      <c r="J15">
        <f>BYPL_EOD!AM15+BYPL_EOD!AN15</f>
        <v>1.1499999999999999</v>
      </c>
      <c r="K15">
        <f>MES_EOD!AM15+MES_EOD!AN15</f>
        <v>0.12</v>
      </c>
      <c r="L15">
        <f>NDMC_EOD!AM15+NDMC_EOD!AN15</f>
        <v>0.46</v>
      </c>
      <c r="M15">
        <f>TPDDL_EOD!AM15+TPDDL_EOD!AN15</f>
        <v>30</v>
      </c>
      <c r="N15">
        <f t="shared" si="0"/>
        <v>148.73000000000002</v>
      </c>
      <c r="O15" s="112">
        <f t="shared" si="1"/>
        <v>-9.9999999999909051E-3</v>
      </c>
      <c r="P15">
        <v>116.99213339608687</v>
      </c>
      <c r="Q15">
        <v>1.1499226786794863</v>
      </c>
      <c r="R15">
        <v>0.11999193168829422</v>
      </c>
      <c r="S15">
        <v>0.45996907147179455</v>
      </c>
      <c r="T15">
        <v>29.997982922073557</v>
      </c>
      <c r="U15" s="114">
        <f t="shared" si="2"/>
        <v>148.72</v>
      </c>
      <c r="V15" s="112">
        <f t="shared" si="3"/>
        <v>0</v>
      </c>
      <c r="Y15">
        <f>BAWANA!BA15+BAWANA!BB15</f>
        <v>0.64</v>
      </c>
      <c r="Z15">
        <f>BAWANA!BH15+BAWANA!BI15</f>
        <v>0.64</v>
      </c>
      <c r="AA15">
        <f>BAWANA!AB15+BAWANA!AC15</f>
        <v>0.64</v>
      </c>
      <c r="AB15">
        <f>BAWANA!AI15+BAWANA!AJ15</f>
        <v>0.64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148.72000000000003</v>
      </c>
      <c r="E16">
        <f>BAWANA!AQ16</f>
        <v>0</v>
      </c>
      <c r="F16">
        <f t="shared" si="4"/>
        <v>752</v>
      </c>
      <c r="G16">
        <f t="shared" si="5"/>
        <v>148.72000000000003</v>
      </c>
      <c r="H16" s="112"/>
      <c r="I16">
        <f>BRPL_EOD!AM16+BRPL_EOD!AN16</f>
        <v>117</v>
      </c>
      <c r="J16">
        <f>BYPL_EOD!AM16+BYPL_EOD!AN16</f>
        <v>1.1499999999999999</v>
      </c>
      <c r="K16">
        <f>MES_EOD!AM16+MES_EOD!AN16</f>
        <v>0.12</v>
      </c>
      <c r="L16">
        <f>NDMC_EOD!AM16+NDMC_EOD!AN16</f>
        <v>0.46</v>
      </c>
      <c r="M16">
        <f>TPDDL_EOD!AM16+TPDDL_EOD!AN16</f>
        <v>30</v>
      </c>
      <c r="N16">
        <f t="shared" si="0"/>
        <v>148.73000000000002</v>
      </c>
      <c r="O16" s="112">
        <f t="shared" si="1"/>
        <v>-9.9999999999909051E-3</v>
      </c>
      <c r="P16">
        <v>116.99213339608687</v>
      </c>
      <c r="Q16">
        <v>1.1499226786794863</v>
      </c>
      <c r="R16">
        <v>0.11999193168829422</v>
      </c>
      <c r="S16">
        <v>0.45996907147179455</v>
      </c>
      <c r="T16">
        <v>29.997982922073557</v>
      </c>
      <c r="U16" s="114">
        <f t="shared" si="2"/>
        <v>148.72</v>
      </c>
      <c r="V16" s="112">
        <f t="shared" si="3"/>
        <v>0</v>
      </c>
      <c r="Y16">
        <f>BAWANA!BA16+BAWANA!BB16</f>
        <v>0.64</v>
      </c>
      <c r="Z16">
        <f>BAWANA!BH16+BAWANA!BI16</f>
        <v>0.64</v>
      </c>
      <c r="AA16">
        <f>BAWANA!AB16+BAWANA!AC16</f>
        <v>0.64</v>
      </c>
      <c r="AB16">
        <f>BAWANA!AI16+BAWANA!AJ16</f>
        <v>0.64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148.72000000000003</v>
      </c>
      <c r="E17">
        <f>BAWANA!AQ17</f>
        <v>0</v>
      </c>
      <c r="F17">
        <f t="shared" si="4"/>
        <v>752</v>
      </c>
      <c r="G17">
        <f t="shared" si="5"/>
        <v>148.72000000000003</v>
      </c>
      <c r="H17" s="112"/>
      <c r="I17">
        <f>BRPL_EOD!AM17+BRPL_EOD!AN17</f>
        <v>117</v>
      </c>
      <c r="J17">
        <f>BYPL_EOD!AM17+BYPL_EOD!AN17</f>
        <v>1.1499999999999999</v>
      </c>
      <c r="K17">
        <f>MES_EOD!AM17+MES_EOD!AN17</f>
        <v>0.12</v>
      </c>
      <c r="L17">
        <f>NDMC_EOD!AM17+NDMC_EOD!AN17</f>
        <v>0.46</v>
      </c>
      <c r="M17">
        <f>TPDDL_EOD!AM17+TPDDL_EOD!AN17</f>
        <v>30</v>
      </c>
      <c r="N17">
        <f t="shared" si="0"/>
        <v>148.73000000000002</v>
      </c>
      <c r="O17" s="112">
        <f t="shared" si="1"/>
        <v>-9.9999999999909051E-3</v>
      </c>
      <c r="P17">
        <v>116.99213339608687</v>
      </c>
      <c r="Q17">
        <v>1.1499226786794863</v>
      </c>
      <c r="R17">
        <v>0.11999193168829422</v>
      </c>
      <c r="S17">
        <v>0.45996907147179455</v>
      </c>
      <c r="T17">
        <v>29.997982922073557</v>
      </c>
      <c r="U17" s="114">
        <f t="shared" si="2"/>
        <v>148.72</v>
      </c>
      <c r="V17" s="112">
        <f t="shared" si="3"/>
        <v>0</v>
      </c>
      <c r="Y17">
        <f>BAWANA!BA17+BAWANA!BB17</f>
        <v>0.64</v>
      </c>
      <c r="Z17">
        <f>BAWANA!BH17+BAWANA!BI17</f>
        <v>0.64</v>
      </c>
      <c r="AA17">
        <f>BAWANA!AB17+BAWANA!AC17</f>
        <v>0.64</v>
      </c>
      <c r="AB17">
        <f>BAWANA!AI17+BAWANA!AJ17</f>
        <v>0.64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148.72000000000003</v>
      </c>
      <c r="E18">
        <f>BAWANA!AQ18</f>
        <v>0</v>
      </c>
      <c r="F18">
        <f t="shared" si="4"/>
        <v>752</v>
      </c>
      <c r="G18">
        <f t="shared" si="5"/>
        <v>148.72000000000003</v>
      </c>
      <c r="H18" s="112"/>
      <c r="I18">
        <f>BRPL_EOD!AM18+BRPL_EOD!AN18</f>
        <v>117</v>
      </c>
      <c r="J18">
        <f>BYPL_EOD!AM18+BYPL_EOD!AN18</f>
        <v>1.1499999999999999</v>
      </c>
      <c r="K18">
        <f>MES_EOD!AM18+MES_EOD!AN18</f>
        <v>0.12</v>
      </c>
      <c r="L18">
        <f>NDMC_EOD!AM18+NDMC_EOD!AN18</f>
        <v>0.46</v>
      </c>
      <c r="M18">
        <f>TPDDL_EOD!AM18+TPDDL_EOD!AN18</f>
        <v>30</v>
      </c>
      <c r="N18">
        <f t="shared" si="0"/>
        <v>148.73000000000002</v>
      </c>
      <c r="O18" s="112">
        <f t="shared" si="1"/>
        <v>-9.9999999999909051E-3</v>
      </c>
      <c r="P18">
        <v>116.99213339608687</v>
      </c>
      <c r="Q18">
        <v>1.1499226786794863</v>
      </c>
      <c r="R18">
        <v>0.11999193168829422</v>
      </c>
      <c r="S18">
        <v>0.45996907147179455</v>
      </c>
      <c r="T18">
        <v>29.997982922073557</v>
      </c>
      <c r="U18" s="114">
        <f t="shared" si="2"/>
        <v>148.72</v>
      </c>
      <c r="V18" s="112">
        <f t="shared" si="3"/>
        <v>0</v>
      </c>
      <c r="Y18">
        <f>BAWANA!BA18+BAWANA!BB18</f>
        <v>0.64</v>
      </c>
      <c r="Z18">
        <f>BAWANA!BH18+BAWANA!BI18</f>
        <v>0.64</v>
      </c>
      <c r="AA18">
        <f>BAWANA!AB18+BAWANA!AC18</f>
        <v>0.64</v>
      </c>
      <c r="AB18">
        <f>BAWANA!AI18+BAWANA!AJ18</f>
        <v>0.64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148.72000000000003</v>
      </c>
      <c r="E19">
        <f>BAWANA!AQ19</f>
        <v>0</v>
      </c>
      <c r="F19">
        <f t="shared" si="4"/>
        <v>752</v>
      </c>
      <c r="G19">
        <f t="shared" si="5"/>
        <v>148.72000000000003</v>
      </c>
      <c r="H19" s="112"/>
      <c r="I19">
        <f>BRPL_EOD!AM19+BRPL_EOD!AN19</f>
        <v>117</v>
      </c>
      <c r="J19">
        <f>BYPL_EOD!AM19+BYPL_EOD!AN19</f>
        <v>1.1499999999999999</v>
      </c>
      <c r="K19">
        <f>MES_EOD!AM19+MES_EOD!AN19</f>
        <v>0.12</v>
      </c>
      <c r="L19">
        <f>NDMC_EOD!AM19+NDMC_EOD!AN19</f>
        <v>0.46</v>
      </c>
      <c r="M19">
        <f>TPDDL_EOD!AM19+TPDDL_EOD!AN19</f>
        <v>30</v>
      </c>
      <c r="N19">
        <f t="shared" si="0"/>
        <v>148.73000000000002</v>
      </c>
      <c r="O19" s="112">
        <f t="shared" si="1"/>
        <v>-9.9999999999909051E-3</v>
      </c>
      <c r="P19">
        <v>116.99213339608687</v>
      </c>
      <c r="Q19">
        <v>1.1499226786794863</v>
      </c>
      <c r="R19">
        <v>0.11999193168829422</v>
      </c>
      <c r="S19">
        <v>0.45996907147179455</v>
      </c>
      <c r="T19">
        <v>29.997982922073557</v>
      </c>
      <c r="U19" s="114">
        <f t="shared" si="2"/>
        <v>148.72</v>
      </c>
      <c r="V19" s="112">
        <f t="shared" si="3"/>
        <v>0</v>
      </c>
      <c r="Y19">
        <f>BAWANA!BA19+BAWANA!BB19</f>
        <v>0.64</v>
      </c>
      <c r="Z19">
        <f>BAWANA!BH19+BAWANA!BI19</f>
        <v>0.64</v>
      </c>
      <c r="AA19">
        <f>BAWANA!AB19+BAWANA!AC19</f>
        <v>0.64</v>
      </c>
      <c r="AB19">
        <f>BAWANA!AI19+BAWANA!AJ19</f>
        <v>0.64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148.72000000000003</v>
      </c>
      <c r="E20">
        <f>BAWANA!AQ20</f>
        <v>0</v>
      </c>
      <c r="F20">
        <f t="shared" si="4"/>
        <v>752</v>
      </c>
      <c r="G20">
        <f t="shared" si="5"/>
        <v>148.72000000000003</v>
      </c>
      <c r="H20" s="112"/>
      <c r="I20">
        <f>BRPL_EOD!AM20+BRPL_EOD!AN20</f>
        <v>117</v>
      </c>
      <c r="J20">
        <f>BYPL_EOD!AM20+BYPL_EOD!AN20</f>
        <v>1.1499999999999999</v>
      </c>
      <c r="K20">
        <f>MES_EOD!AM20+MES_EOD!AN20</f>
        <v>0.12</v>
      </c>
      <c r="L20">
        <f>NDMC_EOD!AM20+NDMC_EOD!AN20</f>
        <v>0.46</v>
      </c>
      <c r="M20">
        <f>TPDDL_EOD!AM20+TPDDL_EOD!AN20</f>
        <v>30</v>
      </c>
      <c r="N20">
        <f t="shared" si="0"/>
        <v>148.73000000000002</v>
      </c>
      <c r="O20" s="112">
        <f t="shared" si="1"/>
        <v>-9.9999999999909051E-3</v>
      </c>
      <c r="P20">
        <v>116.99213339608687</v>
      </c>
      <c r="Q20">
        <v>1.1499226786794863</v>
      </c>
      <c r="R20">
        <v>0.11999193168829422</v>
      </c>
      <c r="S20">
        <v>0.45996907147179455</v>
      </c>
      <c r="T20">
        <v>29.997982922073557</v>
      </c>
      <c r="U20" s="114">
        <f t="shared" si="2"/>
        <v>148.72</v>
      </c>
      <c r="V20" s="112">
        <f t="shared" si="3"/>
        <v>0</v>
      </c>
      <c r="Y20">
        <f>BAWANA!BA20+BAWANA!BB20</f>
        <v>0.64</v>
      </c>
      <c r="Z20">
        <f>BAWANA!BH20+BAWANA!BI20</f>
        <v>0.64</v>
      </c>
      <c r="AA20">
        <f>BAWANA!AB20+BAWANA!AC20</f>
        <v>0.64</v>
      </c>
      <c r="AB20">
        <f>BAWANA!AI20+BAWANA!AJ20</f>
        <v>0.64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148.72000000000003</v>
      </c>
      <c r="E21">
        <f>BAWANA!AQ21</f>
        <v>0</v>
      </c>
      <c r="F21">
        <f t="shared" si="4"/>
        <v>752</v>
      </c>
      <c r="G21">
        <f t="shared" si="5"/>
        <v>148.72000000000003</v>
      </c>
      <c r="H21" s="112"/>
      <c r="I21">
        <f>BRPL_EOD!AM21+BRPL_EOD!AN21</f>
        <v>117</v>
      </c>
      <c r="J21">
        <f>BYPL_EOD!AM21+BYPL_EOD!AN21</f>
        <v>1.1499999999999999</v>
      </c>
      <c r="K21">
        <f>MES_EOD!AM21+MES_EOD!AN21</f>
        <v>0.12</v>
      </c>
      <c r="L21">
        <f>NDMC_EOD!AM21+NDMC_EOD!AN21</f>
        <v>0.46</v>
      </c>
      <c r="M21">
        <f>TPDDL_EOD!AM21+TPDDL_EOD!AN21</f>
        <v>30</v>
      </c>
      <c r="N21">
        <f t="shared" si="0"/>
        <v>148.73000000000002</v>
      </c>
      <c r="O21" s="112">
        <f t="shared" si="1"/>
        <v>-9.9999999999909051E-3</v>
      </c>
      <c r="P21">
        <v>116.99213339608687</v>
      </c>
      <c r="Q21">
        <v>1.1499226786794863</v>
      </c>
      <c r="R21">
        <v>0.11999193168829422</v>
      </c>
      <c r="S21">
        <v>0.45996907147179455</v>
      </c>
      <c r="T21">
        <v>29.997982922073557</v>
      </c>
      <c r="U21" s="114">
        <f t="shared" si="2"/>
        <v>148.72</v>
      </c>
      <c r="V21" s="112">
        <f t="shared" si="3"/>
        <v>0</v>
      </c>
      <c r="Y21">
        <f>BAWANA!BA21+BAWANA!BB21</f>
        <v>0.64</v>
      </c>
      <c r="Z21">
        <f>BAWANA!BH21+BAWANA!BI21</f>
        <v>0.64</v>
      </c>
      <c r="AA21">
        <f>BAWANA!AB21+BAWANA!AC21</f>
        <v>0.64</v>
      </c>
      <c r="AB21">
        <f>BAWANA!AI21+BAWANA!AJ21</f>
        <v>0.64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148.72000000000003</v>
      </c>
      <c r="E22">
        <f>BAWANA!AQ22</f>
        <v>0</v>
      </c>
      <c r="F22">
        <f t="shared" si="4"/>
        <v>752</v>
      </c>
      <c r="G22">
        <f t="shared" si="5"/>
        <v>148.72000000000003</v>
      </c>
      <c r="H22" s="112"/>
      <c r="I22">
        <f>BRPL_EOD!AM22+BRPL_EOD!AN22</f>
        <v>117</v>
      </c>
      <c r="J22">
        <f>BYPL_EOD!AM22+BYPL_EOD!AN22</f>
        <v>1.1499999999999999</v>
      </c>
      <c r="K22">
        <f>MES_EOD!AM22+MES_EOD!AN22</f>
        <v>0.12</v>
      </c>
      <c r="L22">
        <f>NDMC_EOD!AM22+NDMC_EOD!AN22</f>
        <v>0.46</v>
      </c>
      <c r="M22">
        <f>TPDDL_EOD!AM22+TPDDL_EOD!AN22</f>
        <v>30</v>
      </c>
      <c r="N22">
        <f t="shared" si="0"/>
        <v>148.73000000000002</v>
      </c>
      <c r="O22" s="112">
        <f t="shared" si="1"/>
        <v>-9.9999999999909051E-3</v>
      </c>
      <c r="P22">
        <v>116.99213339608687</v>
      </c>
      <c r="Q22">
        <v>1.1499226786794863</v>
      </c>
      <c r="R22">
        <v>0.11999193168829422</v>
      </c>
      <c r="S22">
        <v>0.45996907147179455</v>
      </c>
      <c r="T22">
        <v>29.997982922073557</v>
      </c>
      <c r="U22" s="114">
        <f t="shared" si="2"/>
        <v>148.72</v>
      </c>
      <c r="V22" s="112">
        <f t="shared" si="3"/>
        <v>0</v>
      </c>
      <c r="Y22">
        <f>BAWANA!BA22+BAWANA!BB22</f>
        <v>0.64</v>
      </c>
      <c r="Z22">
        <f>BAWANA!BH22+BAWANA!BI22</f>
        <v>0.64</v>
      </c>
      <c r="AA22">
        <f>BAWANA!AB22+BAWANA!AC22</f>
        <v>0.64</v>
      </c>
      <c r="AB22">
        <f>BAWANA!AI22+BAWANA!AJ22</f>
        <v>0.64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148.72000000000003</v>
      </c>
      <c r="E23">
        <f>BAWANA!AQ23</f>
        <v>0</v>
      </c>
      <c r="F23">
        <f t="shared" si="4"/>
        <v>752</v>
      </c>
      <c r="G23">
        <f t="shared" si="5"/>
        <v>148.72000000000003</v>
      </c>
      <c r="H23" s="112"/>
      <c r="I23">
        <f>BRPL_EOD!AM23+BRPL_EOD!AN23</f>
        <v>117</v>
      </c>
      <c r="J23">
        <f>BYPL_EOD!AM23+BYPL_EOD!AN23</f>
        <v>1.1499999999999999</v>
      </c>
      <c r="K23">
        <f>MES_EOD!AM23+MES_EOD!AN23</f>
        <v>0.12</v>
      </c>
      <c r="L23">
        <f>NDMC_EOD!AM23+NDMC_EOD!AN23</f>
        <v>0.46</v>
      </c>
      <c r="M23">
        <f>TPDDL_EOD!AM23+TPDDL_EOD!AN23</f>
        <v>30</v>
      </c>
      <c r="N23">
        <f t="shared" si="0"/>
        <v>148.73000000000002</v>
      </c>
      <c r="O23" s="112">
        <f t="shared" si="1"/>
        <v>-9.9999999999909051E-3</v>
      </c>
      <c r="P23">
        <v>116.99213339608687</v>
      </c>
      <c r="Q23">
        <v>1.1499226786794863</v>
      </c>
      <c r="R23">
        <v>0.11999193168829422</v>
      </c>
      <c r="S23">
        <v>0.45996907147179455</v>
      </c>
      <c r="T23">
        <v>29.997982922073557</v>
      </c>
      <c r="U23" s="114">
        <f t="shared" si="2"/>
        <v>148.72</v>
      </c>
      <c r="V23" s="112">
        <f t="shared" si="3"/>
        <v>0</v>
      </c>
      <c r="Y23">
        <f>BAWANA!BA23+BAWANA!BB23</f>
        <v>0.64</v>
      </c>
      <c r="Z23">
        <f>BAWANA!BH23+BAWANA!BI23</f>
        <v>0.64</v>
      </c>
      <c r="AA23">
        <f>BAWANA!AB23+BAWANA!AC23</f>
        <v>0.64</v>
      </c>
      <c r="AB23">
        <f>BAWANA!AI23+BAWANA!AJ23</f>
        <v>0.64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148.72000000000003</v>
      </c>
      <c r="E24">
        <f>BAWANA!AQ24</f>
        <v>0</v>
      </c>
      <c r="F24">
        <f t="shared" si="4"/>
        <v>752</v>
      </c>
      <c r="G24">
        <f t="shared" si="5"/>
        <v>148.72000000000003</v>
      </c>
      <c r="H24" s="112"/>
      <c r="I24">
        <f>BRPL_EOD!AM24+BRPL_EOD!AN24</f>
        <v>117</v>
      </c>
      <c r="J24">
        <f>BYPL_EOD!AM24+BYPL_EOD!AN24</f>
        <v>1.1499999999999999</v>
      </c>
      <c r="K24">
        <f>MES_EOD!AM24+MES_EOD!AN24</f>
        <v>0.12</v>
      </c>
      <c r="L24">
        <f>NDMC_EOD!AM24+NDMC_EOD!AN24</f>
        <v>0.46</v>
      </c>
      <c r="M24">
        <f>TPDDL_EOD!AM24+TPDDL_EOD!AN24</f>
        <v>30</v>
      </c>
      <c r="N24">
        <f t="shared" si="0"/>
        <v>148.73000000000002</v>
      </c>
      <c r="O24" s="112">
        <f t="shared" si="1"/>
        <v>-9.9999999999909051E-3</v>
      </c>
      <c r="P24">
        <v>116.99213339608687</v>
      </c>
      <c r="Q24">
        <v>1.1499226786794863</v>
      </c>
      <c r="R24">
        <v>0.11999193168829422</v>
      </c>
      <c r="S24">
        <v>0.45996907147179455</v>
      </c>
      <c r="T24">
        <v>29.997982922073557</v>
      </c>
      <c r="U24" s="114">
        <f t="shared" si="2"/>
        <v>148.72</v>
      </c>
      <c r="V24" s="112">
        <f t="shared" si="3"/>
        <v>0</v>
      </c>
      <c r="Y24">
        <f>BAWANA!BA24+BAWANA!BB24</f>
        <v>0.64</v>
      </c>
      <c r="Z24">
        <f>BAWANA!BH24+BAWANA!BI24</f>
        <v>0.64</v>
      </c>
      <c r="AA24">
        <f>BAWANA!AB24+BAWANA!AC24</f>
        <v>0.64</v>
      </c>
      <c r="AB24">
        <f>BAWANA!AI24+BAWANA!AJ24</f>
        <v>0.64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148.72000000000003</v>
      </c>
      <c r="E25">
        <f>BAWANA!AQ25</f>
        <v>0</v>
      </c>
      <c r="F25">
        <f t="shared" si="4"/>
        <v>752</v>
      </c>
      <c r="G25">
        <f t="shared" si="5"/>
        <v>148.72000000000003</v>
      </c>
      <c r="H25" s="112"/>
      <c r="I25">
        <f>BRPL_EOD!AM25+BRPL_EOD!AN25</f>
        <v>117</v>
      </c>
      <c r="J25">
        <f>BYPL_EOD!AM25+BYPL_EOD!AN25</f>
        <v>1.1499999999999999</v>
      </c>
      <c r="K25">
        <f>MES_EOD!AM25+MES_EOD!AN25</f>
        <v>0.12</v>
      </c>
      <c r="L25">
        <f>NDMC_EOD!AM25+NDMC_EOD!AN25</f>
        <v>0.46</v>
      </c>
      <c r="M25">
        <f>TPDDL_EOD!AM25+TPDDL_EOD!AN25</f>
        <v>30</v>
      </c>
      <c r="N25">
        <f t="shared" si="0"/>
        <v>148.73000000000002</v>
      </c>
      <c r="O25" s="112">
        <f t="shared" si="1"/>
        <v>-9.9999999999909051E-3</v>
      </c>
      <c r="P25">
        <v>116.99213339608687</v>
      </c>
      <c r="Q25">
        <v>1.1499226786794863</v>
      </c>
      <c r="R25">
        <v>0.11999193168829422</v>
      </c>
      <c r="S25">
        <v>0.45996907147179455</v>
      </c>
      <c r="T25">
        <v>29.997982922073557</v>
      </c>
      <c r="U25" s="114">
        <f t="shared" si="2"/>
        <v>148.72</v>
      </c>
      <c r="V25" s="112">
        <f t="shared" si="3"/>
        <v>0</v>
      </c>
      <c r="Y25">
        <f>BAWANA!BA25+BAWANA!BB25</f>
        <v>0.64</v>
      </c>
      <c r="Z25">
        <f>BAWANA!BH25+BAWANA!BI25</f>
        <v>0.64</v>
      </c>
      <c r="AA25">
        <f>BAWANA!AB25+BAWANA!AC25</f>
        <v>0.64</v>
      </c>
      <c r="AB25">
        <f>BAWANA!AI25+BAWANA!AJ25</f>
        <v>0.64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148.72000000000003</v>
      </c>
      <c r="E26">
        <f>BAWANA!AQ26</f>
        <v>0</v>
      </c>
      <c r="F26">
        <f t="shared" si="4"/>
        <v>752</v>
      </c>
      <c r="G26">
        <f t="shared" si="5"/>
        <v>148.72000000000003</v>
      </c>
      <c r="H26" s="112"/>
      <c r="I26">
        <f>BRPL_EOD!AM26+BRPL_EOD!AN26</f>
        <v>117</v>
      </c>
      <c r="J26">
        <f>BYPL_EOD!AM26+BYPL_EOD!AN26</f>
        <v>1.1499999999999999</v>
      </c>
      <c r="K26">
        <f>MES_EOD!AM26+MES_EOD!AN26</f>
        <v>0.12</v>
      </c>
      <c r="L26">
        <f>NDMC_EOD!AM26+NDMC_EOD!AN26</f>
        <v>0.46</v>
      </c>
      <c r="M26">
        <f>TPDDL_EOD!AM26+TPDDL_EOD!AN26</f>
        <v>30</v>
      </c>
      <c r="N26">
        <f t="shared" si="0"/>
        <v>148.73000000000002</v>
      </c>
      <c r="O26" s="112">
        <f t="shared" si="1"/>
        <v>-9.9999999999909051E-3</v>
      </c>
      <c r="P26">
        <v>116.99213339608687</v>
      </c>
      <c r="Q26">
        <v>1.1499226786794863</v>
      </c>
      <c r="R26">
        <v>0.11999193168829422</v>
      </c>
      <c r="S26">
        <v>0.45996907147179455</v>
      </c>
      <c r="T26">
        <v>29.997982922073557</v>
      </c>
      <c r="U26" s="114">
        <f t="shared" si="2"/>
        <v>148.72</v>
      </c>
      <c r="V26" s="112">
        <f t="shared" si="3"/>
        <v>0</v>
      </c>
      <c r="Y26">
        <f>BAWANA!BA26+BAWANA!BB26</f>
        <v>0.64</v>
      </c>
      <c r="Z26">
        <f>BAWANA!BH26+BAWANA!BI26</f>
        <v>0.64</v>
      </c>
      <c r="AA26">
        <f>BAWANA!AB26+BAWANA!AC26</f>
        <v>0.64</v>
      </c>
      <c r="AB26">
        <f>BAWANA!AI26+BAWANA!AJ26</f>
        <v>0.64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148.72000000000003</v>
      </c>
      <c r="E27">
        <f>BAWANA!AQ27</f>
        <v>0</v>
      </c>
      <c r="F27">
        <f t="shared" si="4"/>
        <v>752</v>
      </c>
      <c r="G27">
        <f t="shared" si="5"/>
        <v>148.72000000000003</v>
      </c>
      <c r="H27" s="112"/>
      <c r="I27">
        <f>BRPL_EOD!AM27+BRPL_EOD!AN27</f>
        <v>117</v>
      </c>
      <c r="J27">
        <f>BYPL_EOD!AM27+BYPL_EOD!AN27</f>
        <v>1.1499999999999999</v>
      </c>
      <c r="K27">
        <f>MES_EOD!AM27+MES_EOD!AN27</f>
        <v>0.12</v>
      </c>
      <c r="L27">
        <f>NDMC_EOD!AM27+NDMC_EOD!AN27</f>
        <v>0.46</v>
      </c>
      <c r="M27">
        <f>TPDDL_EOD!AM27+TPDDL_EOD!AN27</f>
        <v>30</v>
      </c>
      <c r="N27">
        <f t="shared" si="0"/>
        <v>148.73000000000002</v>
      </c>
      <c r="O27" s="112">
        <f t="shared" si="1"/>
        <v>-9.9999999999909051E-3</v>
      </c>
      <c r="P27">
        <v>116.99213339608687</v>
      </c>
      <c r="Q27">
        <v>1.1499226786794863</v>
      </c>
      <c r="R27">
        <v>0.11999193168829422</v>
      </c>
      <c r="S27">
        <v>0.45996907147179455</v>
      </c>
      <c r="T27">
        <v>29.997982922073557</v>
      </c>
      <c r="U27" s="114">
        <f t="shared" si="2"/>
        <v>148.72</v>
      </c>
      <c r="V27" s="112">
        <f t="shared" si="3"/>
        <v>0</v>
      </c>
      <c r="Y27">
        <f>BAWANA!BA27+BAWANA!BB27</f>
        <v>0.64</v>
      </c>
      <c r="Z27">
        <f>BAWANA!BH27+BAWANA!BI27</f>
        <v>0.64</v>
      </c>
      <c r="AA27">
        <f>BAWANA!AB27+BAWANA!AC27</f>
        <v>0.64</v>
      </c>
      <c r="AB27">
        <f>BAWANA!AI27+BAWANA!AJ27</f>
        <v>0.64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148.72000000000003</v>
      </c>
      <c r="E28">
        <f>BAWANA!AQ28</f>
        <v>0</v>
      </c>
      <c r="F28">
        <f t="shared" si="4"/>
        <v>752</v>
      </c>
      <c r="G28">
        <f t="shared" si="5"/>
        <v>148.72000000000003</v>
      </c>
      <c r="H28" s="112"/>
      <c r="I28">
        <f>BRPL_EOD!AM28+BRPL_EOD!AN28</f>
        <v>117</v>
      </c>
      <c r="J28">
        <f>BYPL_EOD!AM28+BYPL_EOD!AN28</f>
        <v>1.1499999999999999</v>
      </c>
      <c r="K28">
        <f>MES_EOD!AM28+MES_EOD!AN28</f>
        <v>0.12</v>
      </c>
      <c r="L28">
        <f>NDMC_EOD!AM28+NDMC_EOD!AN28</f>
        <v>0.46</v>
      </c>
      <c r="M28">
        <f>TPDDL_EOD!AM28+TPDDL_EOD!AN28</f>
        <v>30</v>
      </c>
      <c r="N28">
        <f t="shared" si="0"/>
        <v>148.73000000000002</v>
      </c>
      <c r="O28" s="112">
        <f t="shared" si="1"/>
        <v>-9.9999999999909051E-3</v>
      </c>
      <c r="P28">
        <v>116.99213339608687</v>
      </c>
      <c r="Q28">
        <v>1.1499226786794863</v>
      </c>
      <c r="R28">
        <v>0.11999193168829422</v>
      </c>
      <c r="S28">
        <v>0.45996907147179455</v>
      </c>
      <c r="T28">
        <v>29.997982922073557</v>
      </c>
      <c r="U28" s="114">
        <f t="shared" si="2"/>
        <v>148.72</v>
      </c>
      <c r="V28" s="112">
        <f t="shared" si="3"/>
        <v>0</v>
      </c>
      <c r="Y28">
        <f>BAWANA!BA28+BAWANA!BB28</f>
        <v>0.64</v>
      </c>
      <c r="Z28">
        <f>BAWANA!BH28+BAWANA!BI28</f>
        <v>0.64</v>
      </c>
      <c r="AA28">
        <f>BAWANA!AB28+BAWANA!AC28</f>
        <v>0.64</v>
      </c>
      <c r="AB28">
        <f>BAWANA!AI28+BAWANA!AJ28</f>
        <v>0.64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148.72000000000003</v>
      </c>
      <c r="E29">
        <f>BAWANA!AQ29</f>
        <v>0</v>
      </c>
      <c r="F29">
        <f t="shared" si="4"/>
        <v>752</v>
      </c>
      <c r="G29">
        <f t="shared" si="5"/>
        <v>148.72000000000003</v>
      </c>
      <c r="H29" s="112"/>
      <c r="I29">
        <f>BRPL_EOD!AM29+BRPL_EOD!AN29</f>
        <v>117</v>
      </c>
      <c r="J29">
        <f>BYPL_EOD!AM29+BYPL_EOD!AN29</f>
        <v>1.1499999999999999</v>
      </c>
      <c r="K29">
        <f>MES_EOD!AM29+MES_EOD!AN29</f>
        <v>0.12</v>
      </c>
      <c r="L29">
        <f>NDMC_EOD!AM29+NDMC_EOD!AN29</f>
        <v>0.46</v>
      </c>
      <c r="M29">
        <f>TPDDL_EOD!AM29+TPDDL_EOD!AN29</f>
        <v>30</v>
      </c>
      <c r="N29">
        <f t="shared" si="0"/>
        <v>148.73000000000002</v>
      </c>
      <c r="O29" s="112">
        <f t="shared" si="1"/>
        <v>-9.9999999999909051E-3</v>
      </c>
      <c r="P29">
        <v>116.99213339608687</v>
      </c>
      <c r="Q29">
        <v>1.1499226786794863</v>
      </c>
      <c r="R29">
        <v>0.11999193168829422</v>
      </c>
      <c r="S29">
        <v>0.45996907147179455</v>
      </c>
      <c r="T29">
        <v>29.997982922073557</v>
      </c>
      <c r="U29" s="114">
        <f t="shared" si="2"/>
        <v>148.72</v>
      </c>
      <c r="V29" s="112">
        <f t="shared" si="3"/>
        <v>0</v>
      </c>
      <c r="Y29">
        <f>BAWANA!BA29+BAWANA!BB29</f>
        <v>0.64</v>
      </c>
      <c r="Z29">
        <f>BAWANA!BH29+BAWANA!BI29</f>
        <v>0.64</v>
      </c>
      <c r="AA29">
        <f>BAWANA!AB29+BAWANA!AC29</f>
        <v>0.64</v>
      </c>
      <c r="AB29">
        <f>BAWANA!AI29+BAWANA!AJ29</f>
        <v>0.64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148.72000000000003</v>
      </c>
      <c r="E30">
        <f>BAWANA!AQ30</f>
        <v>0</v>
      </c>
      <c r="F30">
        <f t="shared" si="4"/>
        <v>752</v>
      </c>
      <c r="G30">
        <f t="shared" si="5"/>
        <v>148.72000000000003</v>
      </c>
      <c r="H30" s="112"/>
      <c r="I30">
        <f>BRPL_EOD!AM30+BRPL_EOD!AN30</f>
        <v>117</v>
      </c>
      <c r="J30">
        <f>BYPL_EOD!AM30+BYPL_EOD!AN30</f>
        <v>1.1499999999999999</v>
      </c>
      <c r="K30">
        <f>MES_EOD!AM30+MES_EOD!AN30</f>
        <v>0.12</v>
      </c>
      <c r="L30">
        <f>NDMC_EOD!AM30+NDMC_EOD!AN30</f>
        <v>0.46</v>
      </c>
      <c r="M30">
        <f>TPDDL_EOD!AM30+TPDDL_EOD!AN30</f>
        <v>30</v>
      </c>
      <c r="N30">
        <f t="shared" si="0"/>
        <v>148.73000000000002</v>
      </c>
      <c r="O30" s="112">
        <f t="shared" si="1"/>
        <v>-9.9999999999909051E-3</v>
      </c>
      <c r="P30">
        <v>116.99213339608687</v>
      </c>
      <c r="Q30">
        <v>1.1499226786794863</v>
      </c>
      <c r="R30">
        <v>0.11999193168829422</v>
      </c>
      <c r="S30">
        <v>0.45996907147179455</v>
      </c>
      <c r="T30">
        <v>29.997982922073557</v>
      </c>
      <c r="U30" s="114">
        <f t="shared" si="2"/>
        <v>148.72</v>
      </c>
      <c r="V30" s="112">
        <f t="shared" si="3"/>
        <v>0</v>
      </c>
      <c r="Y30">
        <f>BAWANA!BA30+BAWANA!BB30</f>
        <v>0.64</v>
      </c>
      <c r="Z30">
        <f>BAWANA!BH30+BAWANA!BI30</f>
        <v>0.64</v>
      </c>
      <c r="AA30">
        <f>BAWANA!AB30+BAWANA!AC30</f>
        <v>0.64</v>
      </c>
      <c r="AB30">
        <f>BAWANA!AI30+BAWANA!AJ30</f>
        <v>0.64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148.72000000000003</v>
      </c>
      <c r="E31">
        <f>BAWANA!AQ31</f>
        <v>0</v>
      </c>
      <c r="F31">
        <f t="shared" si="4"/>
        <v>752</v>
      </c>
      <c r="G31">
        <f t="shared" si="5"/>
        <v>148.72000000000003</v>
      </c>
      <c r="H31" s="112"/>
      <c r="I31">
        <f>BRPL_EOD!AM31+BRPL_EOD!AN31</f>
        <v>117</v>
      </c>
      <c r="J31">
        <f>BYPL_EOD!AM31+BYPL_EOD!AN31</f>
        <v>1.1499999999999999</v>
      </c>
      <c r="K31">
        <f>MES_EOD!AM31+MES_EOD!AN31</f>
        <v>0.12</v>
      </c>
      <c r="L31">
        <f>NDMC_EOD!AM31+NDMC_EOD!AN31</f>
        <v>0.46</v>
      </c>
      <c r="M31">
        <f>TPDDL_EOD!AM31+TPDDL_EOD!AN31</f>
        <v>30</v>
      </c>
      <c r="N31">
        <f t="shared" si="0"/>
        <v>148.73000000000002</v>
      </c>
      <c r="O31" s="112">
        <f t="shared" si="1"/>
        <v>-9.9999999999909051E-3</v>
      </c>
      <c r="P31">
        <v>116.99213339608687</v>
      </c>
      <c r="Q31">
        <v>1.1499226786794863</v>
      </c>
      <c r="R31">
        <v>0.11999193168829422</v>
      </c>
      <c r="S31">
        <v>0.45996907147179455</v>
      </c>
      <c r="T31">
        <v>29.997982922073557</v>
      </c>
      <c r="U31" s="114">
        <f t="shared" si="2"/>
        <v>148.72</v>
      </c>
      <c r="V31" s="112">
        <f t="shared" si="3"/>
        <v>0</v>
      </c>
      <c r="Y31">
        <f>BAWANA!BA31+BAWANA!BB31</f>
        <v>0.64</v>
      </c>
      <c r="Z31">
        <f>BAWANA!BH31+BAWANA!BI31</f>
        <v>0.64</v>
      </c>
      <c r="AA31">
        <f>BAWANA!AB31+BAWANA!AC31</f>
        <v>0.64</v>
      </c>
      <c r="AB31">
        <f>BAWANA!AI31+BAWANA!AJ31</f>
        <v>0.64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148.72000000000003</v>
      </c>
      <c r="E32">
        <f>BAWANA!AQ32</f>
        <v>0</v>
      </c>
      <c r="F32">
        <f t="shared" si="4"/>
        <v>752</v>
      </c>
      <c r="G32">
        <f t="shared" si="5"/>
        <v>148.72000000000003</v>
      </c>
      <c r="H32" s="112"/>
      <c r="I32">
        <f>BRPL_EOD!AM32+BRPL_EOD!AN32</f>
        <v>117</v>
      </c>
      <c r="J32">
        <f>BYPL_EOD!AM32+BYPL_EOD!AN32</f>
        <v>1.1499999999999999</v>
      </c>
      <c r="K32">
        <f>MES_EOD!AM32+MES_EOD!AN32</f>
        <v>0.12</v>
      </c>
      <c r="L32">
        <f>NDMC_EOD!AM32+NDMC_EOD!AN32</f>
        <v>0.46</v>
      </c>
      <c r="M32">
        <f>TPDDL_EOD!AM32+TPDDL_EOD!AN32</f>
        <v>30</v>
      </c>
      <c r="N32">
        <f t="shared" si="0"/>
        <v>148.73000000000002</v>
      </c>
      <c r="O32" s="112">
        <f t="shared" si="1"/>
        <v>-9.9999999999909051E-3</v>
      </c>
      <c r="P32">
        <v>116.99213339608687</v>
      </c>
      <c r="Q32">
        <v>1.1499226786794863</v>
      </c>
      <c r="R32">
        <v>0.11999193168829422</v>
      </c>
      <c r="S32">
        <v>0.45996907147179455</v>
      </c>
      <c r="T32">
        <v>29.997982922073557</v>
      </c>
      <c r="U32" s="114">
        <f t="shared" si="2"/>
        <v>148.72</v>
      </c>
      <c r="V32" s="112">
        <f t="shared" si="3"/>
        <v>0</v>
      </c>
      <c r="Y32">
        <f>BAWANA!BA32+BAWANA!BB32</f>
        <v>0.64</v>
      </c>
      <c r="Z32">
        <f>BAWANA!BH32+BAWANA!BI32</f>
        <v>0.64</v>
      </c>
      <c r="AA32">
        <f>BAWANA!AB32+BAWANA!AC32</f>
        <v>0.64</v>
      </c>
      <c r="AB32">
        <f>BAWANA!AI32+BAWANA!AJ32</f>
        <v>0.64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148.72000000000003</v>
      </c>
      <c r="E33">
        <f>BAWANA!AQ33</f>
        <v>0</v>
      </c>
      <c r="F33">
        <f t="shared" si="4"/>
        <v>752</v>
      </c>
      <c r="G33">
        <f t="shared" si="5"/>
        <v>148.72000000000003</v>
      </c>
      <c r="H33" s="112"/>
      <c r="I33">
        <f>BRPL_EOD!AM33+BRPL_EOD!AN33</f>
        <v>117</v>
      </c>
      <c r="J33">
        <f>BYPL_EOD!AM33+BYPL_EOD!AN33</f>
        <v>1.1499999999999999</v>
      </c>
      <c r="K33">
        <f>MES_EOD!AM33+MES_EOD!AN33</f>
        <v>0.12</v>
      </c>
      <c r="L33">
        <f>NDMC_EOD!AM33+NDMC_EOD!AN33</f>
        <v>0.46</v>
      </c>
      <c r="M33">
        <f>TPDDL_EOD!AM33+TPDDL_EOD!AN33</f>
        <v>30</v>
      </c>
      <c r="N33">
        <f t="shared" si="0"/>
        <v>148.73000000000002</v>
      </c>
      <c r="O33" s="112">
        <f t="shared" si="1"/>
        <v>-9.9999999999909051E-3</v>
      </c>
      <c r="P33">
        <v>116.99213339608687</v>
      </c>
      <c r="Q33">
        <v>1.1499226786794863</v>
      </c>
      <c r="R33">
        <v>0.11999193168829422</v>
      </c>
      <c r="S33">
        <v>0.45996907147179455</v>
      </c>
      <c r="T33">
        <v>29.997982922073557</v>
      </c>
      <c r="U33" s="114">
        <f t="shared" si="2"/>
        <v>148.72</v>
      </c>
      <c r="V33" s="112">
        <f t="shared" si="3"/>
        <v>0</v>
      </c>
      <c r="Y33">
        <f>BAWANA!BA33+BAWANA!BB33</f>
        <v>0.64</v>
      </c>
      <c r="Z33">
        <f>BAWANA!BH33+BAWANA!BI33</f>
        <v>0.64</v>
      </c>
      <c r="AA33">
        <f>BAWANA!AB33+BAWANA!AC33</f>
        <v>0.64</v>
      </c>
      <c r="AB33">
        <f>BAWANA!AI33+BAWANA!AJ33</f>
        <v>0.64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148.72000000000003</v>
      </c>
      <c r="E34">
        <f>BAWANA!AQ34</f>
        <v>0</v>
      </c>
      <c r="F34">
        <f t="shared" si="4"/>
        <v>752</v>
      </c>
      <c r="G34">
        <f t="shared" si="5"/>
        <v>148.72000000000003</v>
      </c>
      <c r="H34" s="112"/>
      <c r="I34">
        <f>BRPL_EOD!AM34+BRPL_EOD!AN34</f>
        <v>117</v>
      </c>
      <c r="J34">
        <f>BYPL_EOD!AM34+BYPL_EOD!AN34</f>
        <v>1.1499999999999999</v>
      </c>
      <c r="K34">
        <f>MES_EOD!AM34+MES_EOD!AN34</f>
        <v>0.12</v>
      </c>
      <c r="L34">
        <f>NDMC_EOD!AM34+NDMC_EOD!AN34</f>
        <v>0.46</v>
      </c>
      <c r="M34">
        <f>TPDDL_EOD!AM34+TPDDL_EOD!AN34</f>
        <v>30</v>
      </c>
      <c r="N34">
        <f t="shared" si="0"/>
        <v>148.73000000000002</v>
      </c>
      <c r="O34" s="112">
        <f t="shared" si="1"/>
        <v>-9.9999999999909051E-3</v>
      </c>
      <c r="P34">
        <v>116.99213339608687</v>
      </c>
      <c r="Q34">
        <v>1.1499226786794863</v>
      </c>
      <c r="R34">
        <v>0.11999193168829422</v>
      </c>
      <c r="S34">
        <v>0.45996907147179455</v>
      </c>
      <c r="T34">
        <v>29.997982922073557</v>
      </c>
      <c r="U34" s="114">
        <f t="shared" si="2"/>
        <v>148.72</v>
      </c>
      <c r="V34" s="112">
        <f t="shared" si="3"/>
        <v>0</v>
      </c>
      <c r="Y34">
        <f>BAWANA!BA34+BAWANA!BB34</f>
        <v>0.64</v>
      </c>
      <c r="Z34">
        <f>BAWANA!BH34+BAWANA!BI34</f>
        <v>0.64</v>
      </c>
      <c r="AA34">
        <f>BAWANA!AB34+BAWANA!AC34</f>
        <v>0.64</v>
      </c>
      <c r="AB34">
        <f>BAWANA!AI34+BAWANA!AJ34</f>
        <v>0.64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148.72000000000003</v>
      </c>
      <c r="E35">
        <f>BAWANA!AQ35</f>
        <v>0</v>
      </c>
      <c r="F35">
        <f t="shared" si="4"/>
        <v>752</v>
      </c>
      <c r="G35">
        <f t="shared" si="5"/>
        <v>148.72000000000003</v>
      </c>
      <c r="H35" s="112"/>
      <c r="I35">
        <f>BRPL_EOD!AM35+BRPL_EOD!AN35</f>
        <v>117</v>
      </c>
      <c r="J35">
        <f>BYPL_EOD!AM35+BYPL_EOD!AN35</f>
        <v>1.1499999999999999</v>
      </c>
      <c r="K35">
        <f>MES_EOD!AM35+MES_EOD!AN35</f>
        <v>0.12</v>
      </c>
      <c r="L35">
        <f>NDMC_EOD!AM35+NDMC_EOD!AN35</f>
        <v>0.46</v>
      </c>
      <c r="M35">
        <f>TPDDL_EOD!AM35+TPDDL_EOD!AN35</f>
        <v>30</v>
      </c>
      <c r="N35">
        <f t="shared" si="0"/>
        <v>148.73000000000002</v>
      </c>
      <c r="O35" s="112">
        <f t="shared" si="1"/>
        <v>-9.9999999999909051E-3</v>
      </c>
      <c r="P35">
        <v>116.99213339608687</v>
      </c>
      <c r="Q35">
        <v>1.1499226786794863</v>
      </c>
      <c r="R35">
        <v>0.11999193168829422</v>
      </c>
      <c r="S35">
        <v>0.45996907147179455</v>
      </c>
      <c r="T35">
        <v>29.997982922073557</v>
      </c>
      <c r="U35" s="114">
        <f t="shared" si="2"/>
        <v>148.72</v>
      </c>
      <c r="V35" s="112">
        <f t="shared" si="3"/>
        <v>0</v>
      </c>
      <c r="Y35">
        <f>BAWANA!BA35+BAWANA!BB35</f>
        <v>0.64</v>
      </c>
      <c r="Z35">
        <f>BAWANA!BH35+BAWANA!BI35</f>
        <v>0.64</v>
      </c>
      <c r="AA35">
        <f>BAWANA!AB35+BAWANA!AC35</f>
        <v>0.64</v>
      </c>
      <c r="AB35">
        <f>BAWANA!AI35+BAWANA!AJ35</f>
        <v>0.64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148.72000000000003</v>
      </c>
      <c r="E36">
        <f>BAWANA!AQ36</f>
        <v>0</v>
      </c>
      <c r="F36">
        <f t="shared" si="4"/>
        <v>752</v>
      </c>
      <c r="G36">
        <f t="shared" si="5"/>
        <v>148.72000000000003</v>
      </c>
      <c r="H36" s="112"/>
      <c r="I36">
        <f>BRPL_EOD!AM36+BRPL_EOD!AN36</f>
        <v>117</v>
      </c>
      <c r="J36">
        <f>BYPL_EOD!AM36+BYPL_EOD!AN36</f>
        <v>1.1499999999999999</v>
      </c>
      <c r="K36">
        <f>MES_EOD!AM36+MES_EOD!AN36</f>
        <v>0.12</v>
      </c>
      <c r="L36">
        <f>NDMC_EOD!AM36+NDMC_EOD!AN36</f>
        <v>0.46</v>
      </c>
      <c r="M36">
        <f>TPDDL_EOD!AM36+TPDDL_EOD!AN36</f>
        <v>30</v>
      </c>
      <c r="N36">
        <f t="shared" si="0"/>
        <v>148.73000000000002</v>
      </c>
      <c r="O36" s="112">
        <f t="shared" si="1"/>
        <v>-9.9999999999909051E-3</v>
      </c>
      <c r="P36">
        <v>116.99213339608687</v>
      </c>
      <c r="Q36">
        <v>1.1499226786794863</v>
      </c>
      <c r="R36">
        <v>0.11999193168829422</v>
      </c>
      <c r="S36">
        <v>0.45996907147179455</v>
      </c>
      <c r="T36">
        <v>29.997982922073557</v>
      </c>
      <c r="U36" s="114">
        <f t="shared" si="2"/>
        <v>148.72</v>
      </c>
      <c r="V36" s="112">
        <f t="shared" si="3"/>
        <v>0</v>
      </c>
      <c r="Y36">
        <f>BAWANA!BA36+BAWANA!BB36</f>
        <v>0.64</v>
      </c>
      <c r="Z36">
        <f>BAWANA!BH36+BAWANA!BI36</f>
        <v>0.64</v>
      </c>
      <c r="AA36">
        <f>BAWANA!AB36+BAWANA!AC36</f>
        <v>0.64</v>
      </c>
      <c r="AB36">
        <f>BAWANA!AI36+BAWANA!AJ36</f>
        <v>0.64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148.72000000000003</v>
      </c>
      <c r="E37">
        <f>BAWANA!AQ37</f>
        <v>0</v>
      </c>
      <c r="F37">
        <f t="shared" si="4"/>
        <v>752</v>
      </c>
      <c r="G37">
        <f t="shared" si="5"/>
        <v>148.72000000000003</v>
      </c>
      <c r="H37" s="112"/>
      <c r="I37">
        <f>BRPL_EOD!AM37+BRPL_EOD!AN37</f>
        <v>117</v>
      </c>
      <c r="J37">
        <f>BYPL_EOD!AM37+BYPL_EOD!AN37</f>
        <v>1.1499999999999999</v>
      </c>
      <c r="K37">
        <f>MES_EOD!AM37+MES_EOD!AN37</f>
        <v>0.12</v>
      </c>
      <c r="L37">
        <f>NDMC_EOD!AM37+NDMC_EOD!AN37</f>
        <v>0.46</v>
      </c>
      <c r="M37">
        <f>TPDDL_EOD!AM37+TPDDL_EOD!AN37</f>
        <v>30</v>
      </c>
      <c r="N37">
        <f t="shared" si="0"/>
        <v>148.73000000000002</v>
      </c>
      <c r="O37" s="112">
        <f t="shared" si="1"/>
        <v>-9.9999999999909051E-3</v>
      </c>
      <c r="P37">
        <v>116.99213339608687</v>
      </c>
      <c r="Q37">
        <v>1.1499226786794863</v>
      </c>
      <c r="R37">
        <v>0.11999193168829422</v>
      </c>
      <c r="S37">
        <v>0.45996907147179455</v>
      </c>
      <c r="T37">
        <v>29.997982922073557</v>
      </c>
      <c r="U37" s="114">
        <f t="shared" si="2"/>
        <v>148.72</v>
      </c>
      <c r="V37" s="112">
        <f t="shared" si="3"/>
        <v>0</v>
      </c>
      <c r="Y37">
        <f>BAWANA!BA37+BAWANA!BB37</f>
        <v>0.64</v>
      </c>
      <c r="Z37">
        <f>BAWANA!BH37+BAWANA!BI37</f>
        <v>0.64</v>
      </c>
      <c r="AA37">
        <f>BAWANA!AB37+BAWANA!AC37</f>
        <v>0.64</v>
      </c>
      <c r="AB37">
        <f>BAWANA!AI37+BAWANA!AJ37</f>
        <v>0.64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148.72000000000003</v>
      </c>
      <c r="E38">
        <f>BAWANA!AQ38</f>
        <v>0</v>
      </c>
      <c r="F38">
        <f t="shared" si="4"/>
        <v>752</v>
      </c>
      <c r="G38">
        <f t="shared" si="5"/>
        <v>148.72000000000003</v>
      </c>
      <c r="H38" s="112"/>
      <c r="I38">
        <f>BRPL_EOD!AM38+BRPL_EOD!AN38</f>
        <v>117</v>
      </c>
      <c r="J38">
        <f>BYPL_EOD!AM38+BYPL_EOD!AN38</f>
        <v>1.1499999999999999</v>
      </c>
      <c r="K38">
        <f>MES_EOD!AM38+MES_EOD!AN38</f>
        <v>0.12</v>
      </c>
      <c r="L38">
        <f>NDMC_EOD!AM38+NDMC_EOD!AN38</f>
        <v>0.46</v>
      </c>
      <c r="M38">
        <f>TPDDL_EOD!AM38+TPDDL_EOD!AN38</f>
        <v>30</v>
      </c>
      <c r="N38">
        <f t="shared" si="0"/>
        <v>148.73000000000002</v>
      </c>
      <c r="O38" s="112">
        <f t="shared" si="1"/>
        <v>-9.9999999999909051E-3</v>
      </c>
      <c r="P38">
        <v>116.99213339608687</v>
      </c>
      <c r="Q38">
        <v>1.1499226786794863</v>
      </c>
      <c r="R38">
        <v>0.11999193168829422</v>
      </c>
      <c r="S38">
        <v>0.45996907147179455</v>
      </c>
      <c r="T38">
        <v>29.997982922073557</v>
      </c>
      <c r="U38" s="114">
        <f t="shared" si="2"/>
        <v>148.72</v>
      </c>
      <c r="V38" s="112">
        <f t="shared" si="3"/>
        <v>0</v>
      </c>
      <c r="Y38">
        <f>BAWANA!BA38+BAWANA!BB38</f>
        <v>0.64</v>
      </c>
      <c r="Z38">
        <f>BAWANA!BH38+BAWANA!BI38</f>
        <v>0.64</v>
      </c>
      <c r="AA38">
        <f>BAWANA!AB38+BAWANA!AC38</f>
        <v>0.64</v>
      </c>
      <c r="AB38">
        <f>BAWANA!AI38+BAWANA!AJ38</f>
        <v>0.64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920</v>
      </c>
      <c r="C39">
        <f>BAWANA!G39</f>
        <v>0</v>
      </c>
      <c r="D39">
        <f>BAWANA!AP39</f>
        <v>148.72000000000003</v>
      </c>
      <c r="E39">
        <f>BAWANA!AQ39</f>
        <v>0</v>
      </c>
      <c r="F39">
        <f t="shared" si="4"/>
        <v>736</v>
      </c>
      <c r="G39">
        <f t="shared" si="5"/>
        <v>148.72000000000003</v>
      </c>
      <c r="H39" s="112"/>
      <c r="I39">
        <f>BRPL_EOD!AM39+BRPL_EOD!AN39</f>
        <v>117</v>
      </c>
      <c r="J39">
        <f>BYPL_EOD!AM39+BYPL_EOD!AN39</f>
        <v>1.1499999999999999</v>
      </c>
      <c r="K39">
        <f>MES_EOD!AM39+MES_EOD!AN39</f>
        <v>0.12</v>
      </c>
      <c r="L39">
        <f>NDMC_EOD!AM39+NDMC_EOD!AN39</f>
        <v>0.46</v>
      </c>
      <c r="M39">
        <f>TPDDL_EOD!AM39+TPDDL_EOD!AN39</f>
        <v>30</v>
      </c>
      <c r="N39">
        <f t="shared" si="0"/>
        <v>148.73000000000002</v>
      </c>
      <c r="O39" s="112">
        <f t="shared" si="1"/>
        <v>-9.9999999999909051E-3</v>
      </c>
      <c r="P39">
        <v>116.99213339608687</v>
      </c>
      <c r="Q39">
        <v>1.1499226786794863</v>
      </c>
      <c r="R39">
        <v>0.11999193168829422</v>
      </c>
      <c r="S39">
        <v>0.45996907147179455</v>
      </c>
      <c r="T39">
        <v>29.997982922073557</v>
      </c>
      <c r="U39" s="114">
        <f t="shared" si="2"/>
        <v>148.72</v>
      </c>
      <c r="V39" s="112">
        <f t="shared" si="3"/>
        <v>0</v>
      </c>
      <c r="Y39">
        <f>BAWANA!BA39+BAWANA!BB39</f>
        <v>0.64</v>
      </c>
      <c r="Z39">
        <f>BAWANA!BH39+BAWANA!BI39</f>
        <v>0.64</v>
      </c>
      <c r="AA39">
        <f>BAWANA!AB39+BAWANA!AC39</f>
        <v>0.64</v>
      </c>
      <c r="AB39">
        <f>BAWANA!AI39+BAWANA!AJ39</f>
        <v>0.64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920</v>
      </c>
      <c r="C40">
        <f>BAWANA!G40</f>
        <v>0</v>
      </c>
      <c r="D40">
        <f>BAWANA!AP40</f>
        <v>148.72000000000003</v>
      </c>
      <c r="E40">
        <f>BAWANA!AQ40</f>
        <v>0</v>
      </c>
      <c r="F40">
        <f t="shared" si="4"/>
        <v>736</v>
      </c>
      <c r="G40">
        <f t="shared" si="5"/>
        <v>148.72000000000003</v>
      </c>
      <c r="H40" s="112"/>
      <c r="I40">
        <f>BRPL_EOD!AM40+BRPL_EOD!AN40</f>
        <v>117</v>
      </c>
      <c r="J40">
        <f>BYPL_EOD!AM40+BYPL_EOD!AN40</f>
        <v>1.1499999999999999</v>
      </c>
      <c r="K40">
        <f>MES_EOD!AM40+MES_EOD!AN40</f>
        <v>0.12</v>
      </c>
      <c r="L40">
        <f>NDMC_EOD!AM40+NDMC_EOD!AN40</f>
        <v>0.46</v>
      </c>
      <c r="M40">
        <f>TPDDL_EOD!AM40+TPDDL_EOD!AN40</f>
        <v>30</v>
      </c>
      <c r="N40">
        <f t="shared" si="0"/>
        <v>148.73000000000002</v>
      </c>
      <c r="O40" s="112">
        <f t="shared" si="1"/>
        <v>-9.9999999999909051E-3</v>
      </c>
      <c r="P40">
        <v>116.99213339608687</v>
      </c>
      <c r="Q40">
        <v>1.1499226786794863</v>
      </c>
      <c r="R40">
        <v>0.11999193168829422</v>
      </c>
      <c r="S40">
        <v>0.45996907147179455</v>
      </c>
      <c r="T40">
        <v>29.997982922073557</v>
      </c>
      <c r="U40" s="114">
        <f t="shared" si="2"/>
        <v>148.72</v>
      </c>
      <c r="V40" s="112">
        <f t="shared" si="3"/>
        <v>0</v>
      </c>
      <c r="Y40">
        <f>BAWANA!BA40+BAWANA!BB40</f>
        <v>0.64</v>
      </c>
      <c r="Z40">
        <f>BAWANA!BH40+BAWANA!BI40</f>
        <v>0.64</v>
      </c>
      <c r="AA40">
        <f>BAWANA!AB40+BAWANA!AC40</f>
        <v>0.64</v>
      </c>
      <c r="AB40">
        <f>BAWANA!AI40+BAWANA!AJ40</f>
        <v>0.64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920</v>
      </c>
      <c r="C41">
        <f>BAWANA!G41</f>
        <v>0</v>
      </c>
      <c r="D41">
        <f>BAWANA!AP41</f>
        <v>148.72000000000003</v>
      </c>
      <c r="E41">
        <f>BAWANA!AQ41</f>
        <v>0</v>
      </c>
      <c r="F41">
        <f t="shared" si="4"/>
        <v>736</v>
      </c>
      <c r="G41">
        <f t="shared" si="5"/>
        <v>148.72000000000003</v>
      </c>
      <c r="H41" s="112"/>
      <c r="I41">
        <f>BRPL_EOD!AM41+BRPL_EOD!AN41</f>
        <v>117</v>
      </c>
      <c r="J41">
        <f>BYPL_EOD!AM41+BYPL_EOD!AN41</f>
        <v>1.1499999999999999</v>
      </c>
      <c r="K41">
        <f>MES_EOD!AM41+MES_EOD!AN41</f>
        <v>0.12</v>
      </c>
      <c r="L41">
        <f>NDMC_EOD!AM41+NDMC_EOD!AN41</f>
        <v>0.46</v>
      </c>
      <c r="M41">
        <f>TPDDL_EOD!AM41+TPDDL_EOD!AN41</f>
        <v>30</v>
      </c>
      <c r="N41">
        <f t="shared" si="0"/>
        <v>148.73000000000002</v>
      </c>
      <c r="O41" s="112">
        <f t="shared" si="1"/>
        <v>-9.9999999999909051E-3</v>
      </c>
      <c r="P41">
        <v>116.99213339608687</v>
      </c>
      <c r="Q41">
        <v>1.1499226786794863</v>
      </c>
      <c r="R41">
        <v>0.11999193168829422</v>
      </c>
      <c r="S41">
        <v>0.45996907147179455</v>
      </c>
      <c r="T41">
        <v>29.997982922073557</v>
      </c>
      <c r="U41" s="114">
        <f t="shared" si="2"/>
        <v>148.72</v>
      </c>
      <c r="V41" s="112">
        <f t="shared" si="3"/>
        <v>0</v>
      </c>
      <c r="Y41">
        <f>BAWANA!BA41+BAWANA!BB41</f>
        <v>0.64</v>
      </c>
      <c r="Z41">
        <f>BAWANA!BH41+BAWANA!BI41</f>
        <v>0.64</v>
      </c>
      <c r="AA41">
        <f>BAWANA!AB41+BAWANA!AC41</f>
        <v>0.64</v>
      </c>
      <c r="AB41">
        <f>BAWANA!AI41+BAWANA!AJ41</f>
        <v>0.64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920</v>
      </c>
      <c r="C42">
        <f>BAWANA!G42</f>
        <v>0</v>
      </c>
      <c r="D42">
        <f>BAWANA!AP42</f>
        <v>148.72000000000003</v>
      </c>
      <c r="E42">
        <f>BAWANA!AQ42</f>
        <v>0</v>
      </c>
      <c r="F42">
        <f t="shared" si="4"/>
        <v>736</v>
      </c>
      <c r="G42">
        <f t="shared" si="5"/>
        <v>148.72000000000003</v>
      </c>
      <c r="H42" s="112"/>
      <c r="I42">
        <f>BRPL_EOD!AM42+BRPL_EOD!AN42</f>
        <v>117</v>
      </c>
      <c r="J42">
        <f>BYPL_EOD!AM42+BYPL_EOD!AN42</f>
        <v>1.1499999999999999</v>
      </c>
      <c r="K42">
        <f>MES_EOD!AM42+MES_EOD!AN42</f>
        <v>0.12</v>
      </c>
      <c r="L42">
        <f>NDMC_EOD!AM42+NDMC_EOD!AN42</f>
        <v>0.46</v>
      </c>
      <c r="M42">
        <f>TPDDL_EOD!AM42+TPDDL_EOD!AN42</f>
        <v>30</v>
      </c>
      <c r="N42">
        <f t="shared" si="0"/>
        <v>148.73000000000002</v>
      </c>
      <c r="O42" s="112">
        <f t="shared" si="1"/>
        <v>-9.9999999999909051E-3</v>
      </c>
      <c r="P42">
        <v>116.99213339608687</v>
      </c>
      <c r="Q42">
        <v>1.1499226786794863</v>
      </c>
      <c r="R42">
        <v>0.11999193168829422</v>
      </c>
      <c r="S42">
        <v>0.45996907147179455</v>
      </c>
      <c r="T42">
        <v>29.997982922073557</v>
      </c>
      <c r="U42" s="114">
        <f t="shared" si="2"/>
        <v>148.72</v>
      </c>
      <c r="V42" s="112">
        <f t="shared" si="3"/>
        <v>0</v>
      </c>
      <c r="Y42">
        <f>BAWANA!BA42+BAWANA!BB42</f>
        <v>0.64</v>
      </c>
      <c r="Z42">
        <f>BAWANA!BH42+BAWANA!BI42</f>
        <v>0.64</v>
      </c>
      <c r="AA42">
        <f>BAWANA!AB42+BAWANA!AC42</f>
        <v>0.64</v>
      </c>
      <c r="AB42">
        <f>BAWANA!AI42+BAWANA!AJ42</f>
        <v>0.64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920</v>
      </c>
      <c r="C43">
        <f>BAWANA!G43</f>
        <v>0</v>
      </c>
      <c r="D43">
        <f>BAWANA!AP43</f>
        <v>148.72000000000003</v>
      </c>
      <c r="E43">
        <f>BAWANA!AQ43</f>
        <v>0</v>
      </c>
      <c r="F43">
        <f t="shared" si="4"/>
        <v>736</v>
      </c>
      <c r="G43">
        <f t="shared" si="5"/>
        <v>148.72000000000003</v>
      </c>
      <c r="H43" s="112"/>
      <c r="I43">
        <f>BRPL_EOD!AM43+BRPL_EOD!AN43</f>
        <v>117</v>
      </c>
      <c r="J43">
        <f>BYPL_EOD!AM43+BYPL_EOD!AN43</f>
        <v>1.1499999999999999</v>
      </c>
      <c r="K43">
        <f>MES_EOD!AM43+MES_EOD!AN43</f>
        <v>0.12</v>
      </c>
      <c r="L43">
        <f>NDMC_EOD!AM43+NDMC_EOD!AN43</f>
        <v>0.46</v>
      </c>
      <c r="M43">
        <f>TPDDL_EOD!AM43+TPDDL_EOD!AN43</f>
        <v>30</v>
      </c>
      <c r="N43">
        <f t="shared" si="0"/>
        <v>148.73000000000002</v>
      </c>
      <c r="O43" s="112">
        <f t="shared" si="1"/>
        <v>-9.9999999999909051E-3</v>
      </c>
      <c r="P43">
        <v>116.99213339608687</v>
      </c>
      <c r="Q43">
        <v>1.1499226786794863</v>
      </c>
      <c r="R43">
        <v>0.11999193168829422</v>
      </c>
      <c r="S43">
        <v>0.45996907147179455</v>
      </c>
      <c r="T43">
        <v>29.997982922073557</v>
      </c>
      <c r="U43" s="114">
        <f t="shared" si="2"/>
        <v>148.72</v>
      </c>
      <c r="V43" s="112">
        <f t="shared" si="3"/>
        <v>0</v>
      </c>
      <c r="Y43">
        <f>BAWANA!BA43+BAWANA!BB43</f>
        <v>0.64</v>
      </c>
      <c r="Z43">
        <f>BAWANA!BH43+BAWANA!BI43</f>
        <v>0.64</v>
      </c>
      <c r="AA43">
        <f>BAWANA!AB43+BAWANA!AC43</f>
        <v>0.64</v>
      </c>
      <c r="AB43">
        <f>BAWANA!AI43+BAWANA!AJ43</f>
        <v>0.64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920</v>
      </c>
      <c r="C44">
        <f>BAWANA!G44</f>
        <v>0</v>
      </c>
      <c r="D44">
        <f>BAWANA!AP44</f>
        <v>148.72000000000003</v>
      </c>
      <c r="E44">
        <f>BAWANA!AQ44</f>
        <v>0</v>
      </c>
      <c r="F44">
        <f t="shared" si="4"/>
        <v>736</v>
      </c>
      <c r="G44">
        <f t="shared" si="5"/>
        <v>148.72000000000003</v>
      </c>
      <c r="H44" s="112"/>
      <c r="I44">
        <f>BRPL_EOD!AM44+BRPL_EOD!AN44</f>
        <v>117</v>
      </c>
      <c r="J44">
        <f>BYPL_EOD!AM44+BYPL_EOD!AN44</f>
        <v>1.1499999999999999</v>
      </c>
      <c r="K44">
        <f>MES_EOD!AM44+MES_EOD!AN44</f>
        <v>0.12</v>
      </c>
      <c r="L44">
        <f>NDMC_EOD!AM44+NDMC_EOD!AN44</f>
        <v>0.46</v>
      </c>
      <c r="M44">
        <f>TPDDL_EOD!AM44+TPDDL_EOD!AN44</f>
        <v>30</v>
      </c>
      <c r="N44">
        <f t="shared" si="0"/>
        <v>148.73000000000002</v>
      </c>
      <c r="O44" s="112">
        <f t="shared" si="1"/>
        <v>-9.9999999999909051E-3</v>
      </c>
      <c r="P44">
        <v>116.99213339608687</v>
      </c>
      <c r="Q44">
        <v>1.1499226786794863</v>
      </c>
      <c r="R44">
        <v>0.11999193168829422</v>
      </c>
      <c r="S44">
        <v>0.45996907147179455</v>
      </c>
      <c r="T44">
        <v>29.997982922073557</v>
      </c>
      <c r="U44" s="114">
        <f t="shared" si="2"/>
        <v>148.72</v>
      </c>
      <c r="V44" s="112">
        <f t="shared" si="3"/>
        <v>0</v>
      </c>
      <c r="Y44">
        <f>BAWANA!BA44+BAWANA!BB44</f>
        <v>0.64</v>
      </c>
      <c r="Z44">
        <f>BAWANA!BH44+BAWANA!BI44</f>
        <v>0.64</v>
      </c>
      <c r="AA44">
        <f>BAWANA!AB44+BAWANA!AC44</f>
        <v>0.64</v>
      </c>
      <c r="AB44">
        <f>BAWANA!AI44+BAWANA!AJ44</f>
        <v>0.64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920</v>
      </c>
      <c r="C45">
        <f>BAWANA!G45</f>
        <v>0</v>
      </c>
      <c r="D45">
        <f>BAWANA!AP45</f>
        <v>148.72000000000003</v>
      </c>
      <c r="E45">
        <f>BAWANA!AQ45</f>
        <v>0</v>
      </c>
      <c r="F45">
        <f t="shared" si="4"/>
        <v>736</v>
      </c>
      <c r="G45">
        <f t="shared" si="5"/>
        <v>148.72000000000003</v>
      </c>
      <c r="H45" s="112"/>
      <c r="I45">
        <f>BRPL_EOD!AM45+BRPL_EOD!AN45</f>
        <v>117</v>
      </c>
      <c r="J45">
        <f>BYPL_EOD!AM45+BYPL_EOD!AN45</f>
        <v>1.1499999999999999</v>
      </c>
      <c r="K45">
        <f>MES_EOD!AM45+MES_EOD!AN45</f>
        <v>0.12</v>
      </c>
      <c r="L45">
        <f>NDMC_EOD!AM45+NDMC_EOD!AN45</f>
        <v>0.46</v>
      </c>
      <c r="M45">
        <f>TPDDL_EOD!AM45+TPDDL_EOD!AN45</f>
        <v>30</v>
      </c>
      <c r="N45">
        <f t="shared" si="0"/>
        <v>148.73000000000002</v>
      </c>
      <c r="O45" s="112">
        <f t="shared" si="1"/>
        <v>-9.9999999999909051E-3</v>
      </c>
      <c r="P45">
        <v>116.99213339608687</v>
      </c>
      <c r="Q45">
        <v>1.1499226786794863</v>
      </c>
      <c r="R45">
        <v>0.11999193168829422</v>
      </c>
      <c r="S45">
        <v>0.45996907147179455</v>
      </c>
      <c r="T45">
        <v>29.997982922073557</v>
      </c>
      <c r="U45" s="114">
        <f t="shared" si="2"/>
        <v>148.72</v>
      </c>
      <c r="V45" s="112">
        <f t="shared" si="3"/>
        <v>0</v>
      </c>
      <c r="Y45">
        <f>BAWANA!BA45+BAWANA!BB45</f>
        <v>0.64</v>
      </c>
      <c r="Z45">
        <f>BAWANA!BH45+BAWANA!BI45</f>
        <v>0.64</v>
      </c>
      <c r="AA45">
        <f>BAWANA!AB45+BAWANA!AC45</f>
        <v>0.64</v>
      </c>
      <c r="AB45">
        <f>BAWANA!AI45+BAWANA!AJ45</f>
        <v>0.64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920</v>
      </c>
      <c r="C46">
        <f>BAWANA!G46</f>
        <v>0</v>
      </c>
      <c r="D46">
        <f>BAWANA!AP46</f>
        <v>148.72000000000003</v>
      </c>
      <c r="E46">
        <f>BAWANA!AQ46</f>
        <v>0</v>
      </c>
      <c r="F46">
        <f t="shared" si="4"/>
        <v>736</v>
      </c>
      <c r="G46">
        <f t="shared" si="5"/>
        <v>148.72000000000003</v>
      </c>
      <c r="H46" s="112"/>
      <c r="I46">
        <f>BRPL_EOD!AM46+BRPL_EOD!AN46</f>
        <v>117</v>
      </c>
      <c r="J46">
        <f>BYPL_EOD!AM46+BYPL_EOD!AN46</f>
        <v>1.1499999999999999</v>
      </c>
      <c r="K46">
        <f>MES_EOD!AM46+MES_EOD!AN46</f>
        <v>0.12</v>
      </c>
      <c r="L46">
        <f>NDMC_EOD!AM46+NDMC_EOD!AN46</f>
        <v>0.46</v>
      </c>
      <c r="M46">
        <f>TPDDL_EOD!AM46+TPDDL_EOD!AN46</f>
        <v>30</v>
      </c>
      <c r="N46">
        <f t="shared" si="0"/>
        <v>148.73000000000002</v>
      </c>
      <c r="O46" s="112">
        <f t="shared" si="1"/>
        <v>-9.9999999999909051E-3</v>
      </c>
      <c r="P46">
        <v>116.99213339608687</v>
      </c>
      <c r="Q46">
        <v>1.1499226786794863</v>
      </c>
      <c r="R46">
        <v>0.11999193168829422</v>
      </c>
      <c r="S46">
        <v>0.45996907147179455</v>
      </c>
      <c r="T46">
        <v>29.997982922073557</v>
      </c>
      <c r="U46" s="114">
        <f t="shared" si="2"/>
        <v>148.72</v>
      </c>
      <c r="V46" s="112">
        <f t="shared" si="3"/>
        <v>0</v>
      </c>
      <c r="Y46">
        <f>BAWANA!BA46+BAWANA!BB46</f>
        <v>0.64</v>
      </c>
      <c r="Z46">
        <f>BAWANA!BH46+BAWANA!BI46</f>
        <v>0.64</v>
      </c>
      <c r="AA46">
        <f>BAWANA!AB46+BAWANA!AC46</f>
        <v>0.64</v>
      </c>
      <c r="AB46">
        <f>BAWANA!AI46+BAWANA!AJ46</f>
        <v>0.64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920</v>
      </c>
      <c r="C47">
        <f>BAWANA!G47</f>
        <v>0</v>
      </c>
      <c r="D47">
        <f>BAWANA!AP47</f>
        <v>148.72000000000003</v>
      </c>
      <c r="E47">
        <f>BAWANA!AQ47</f>
        <v>0</v>
      </c>
      <c r="F47">
        <f t="shared" si="4"/>
        <v>736</v>
      </c>
      <c r="G47">
        <f t="shared" si="5"/>
        <v>148.72000000000003</v>
      </c>
      <c r="H47" s="112"/>
      <c r="I47">
        <f>BRPL_EOD!AM47+BRPL_EOD!AN47</f>
        <v>117</v>
      </c>
      <c r="J47">
        <f>BYPL_EOD!AM47+BYPL_EOD!AN47</f>
        <v>1.1499999999999999</v>
      </c>
      <c r="K47">
        <f>MES_EOD!AM47+MES_EOD!AN47</f>
        <v>0.12</v>
      </c>
      <c r="L47">
        <f>NDMC_EOD!AM47+NDMC_EOD!AN47</f>
        <v>0.46</v>
      </c>
      <c r="M47">
        <f>TPDDL_EOD!AM47+TPDDL_EOD!AN47</f>
        <v>30</v>
      </c>
      <c r="N47">
        <f t="shared" si="0"/>
        <v>148.73000000000002</v>
      </c>
      <c r="O47" s="112">
        <f t="shared" si="1"/>
        <v>-9.9999999999909051E-3</v>
      </c>
      <c r="P47">
        <v>116.99213339608687</v>
      </c>
      <c r="Q47">
        <v>1.1499226786794863</v>
      </c>
      <c r="R47">
        <v>0.11999193168829422</v>
      </c>
      <c r="S47">
        <v>0.45996907147179455</v>
      </c>
      <c r="T47">
        <v>29.997982922073557</v>
      </c>
      <c r="U47" s="114">
        <f t="shared" si="2"/>
        <v>148.72</v>
      </c>
      <c r="V47" s="112">
        <f t="shared" si="3"/>
        <v>0</v>
      </c>
      <c r="Y47">
        <f>BAWANA!BA47+BAWANA!BB47</f>
        <v>0.64</v>
      </c>
      <c r="Z47">
        <f>BAWANA!BH47+BAWANA!BI47</f>
        <v>0.64</v>
      </c>
      <c r="AA47">
        <f>BAWANA!AB47+BAWANA!AC47</f>
        <v>0.64</v>
      </c>
      <c r="AB47">
        <f>BAWANA!AI47+BAWANA!AJ47</f>
        <v>0.64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920</v>
      </c>
      <c r="C48">
        <f>BAWANA!G48</f>
        <v>0</v>
      </c>
      <c r="D48">
        <f>BAWANA!AP48</f>
        <v>148.72000000000003</v>
      </c>
      <c r="E48">
        <f>BAWANA!AQ48</f>
        <v>0</v>
      </c>
      <c r="F48">
        <f t="shared" si="4"/>
        <v>736</v>
      </c>
      <c r="G48">
        <f t="shared" si="5"/>
        <v>148.72000000000003</v>
      </c>
      <c r="H48" s="112"/>
      <c r="I48">
        <f>BRPL_EOD!AM48+BRPL_EOD!AN48</f>
        <v>117</v>
      </c>
      <c r="J48">
        <f>BYPL_EOD!AM48+BYPL_EOD!AN48</f>
        <v>1.1499999999999999</v>
      </c>
      <c r="K48">
        <f>MES_EOD!AM48+MES_EOD!AN48</f>
        <v>0.12</v>
      </c>
      <c r="L48">
        <f>NDMC_EOD!AM48+NDMC_EOD!AN48</f>
        <v>0.46</v>
      </c>
      <c r="M48">
        <f>TPDDL_EOD!AM48+TPDDL_EOD!AN48</f>
        <v>30</v>
      </c>
      <c r="N48">
        <f t="shared" si="0"/>
        <v>148.73000000000002</v>
      </c>
      <c r="O48" s="112">
        <f t="shared" si="1"/>
        <v>-9.9999999999909051E-3</v>
      </c>
      <c r="P48">
        <v>116.99213339608687</v>
      </c>
      <c r="Q48">
        <v>1.1499226786794863</v>
      </c>
      <c r="R48">
        <v>0.11999193168829422</v>
      </c>
      <c r="S48">
        <v>0.45996907147179455</v>
      </c>
      <c r="T48">
        <v>29.997982922073557</v>
      </c>
      <c r="U48" s="114">
        <f t="shared" si="2"/>
        <v>148.72</v>
      </c>
      <c r="V48" s="112">
        <f t="shared" si="3"/>
        <v>0</v>
      </c>
      <c r="Y48">
        <f>BAWANA!BA48+BAWANA!BB48</f>
        <v>0.64</v>
      </c>
      <c r="Z48">
        <f>BAWANA!BH48+BAWANA!BI48</f>
        <v>0.64</v>
      </c>
      <c r="AA48">
        <f>BAWANA!AB48+BAWANA!AC48</f>
        <v>0.64</v>
      </c>
      <c r="AB48">
        <f>BAWANA!AI48+BAWANA!AJ48</f>
        <v>0.64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920</v>
      </c>
      <c r="C49">
        <f>BAWANA!G49</f>
        <v>0</v>
      </c>
      <c r="D49">
        <f>BAWANA!AP49</f>
        <v>148.72000000000003</v>
      </c>
      <c r="E49">
        <f>BAWANA!AQ49</f>
        <v>0</v>
      </c>
      <c r="F49">
        <f t="shared" si="4"/>
        <v>736</v>
      </c>
      <c r="G49">
        <f t="shared" si="5"/>
        <v>148.72000000000003</v>
      </c>
      <c r="H49" s="112"/>
      <c r="I49">
        <f>BRPL_EOD!AM49+BRPL_EOD!AN49</f>
        <v>117</v>
      </c>
      <c r="J49">
        <f>BYPL_EOD!AM49+BYPL_EOD!AN49</f>
        <v>1.1499999999999999</v>
      </c>
      <c r="K49">
        <f>MES_EOD!AM49+MES_EOD!AN49</f>
        <v>0.12</v>
      </c>
      <c r="L49">
        <f>NDMC_EOD!AM49+NDMC_EOD!AN49</f>
        <v>0.46</v>
      </c>
      <c r="M49">
        <f>TPDDL_EOD!AM49+TPDDL_EOD!AN49</f>
        <v>30</v>
      </c>
      <c r="N49">
        <f t="shared" si="0"/>
        <v>148.73000000000002</v>
      </c>
      <c r="O49" s="112">
        <f t="shared" si="1"/>
        <v>-9.9999999999909051E-3</v>
      </c>
      <c r="P49">
        <v>116.99213339608687</v>
      </c>
      <c r="Q49">
        <v>1.1499226786794863</v>
      </c>
      <c r="R49">
        <v>0.11999193168829422</v>
      </c>
      <c r="S49">
        <v>0.45996907147179455</v>
      </c>
      <c r="T49">
        <v>29.997982922073557</v>
      </c>
      <c r="U49" s="114">
        <f t="shared" si="2"/>
        <v>148.72</v>
      </c>
      <c r="V49" s="112">
        <f t="shared" si="3"/>
        <v>0</v>
      </c>
      <c r="Y49">
        <f>BAWANA!BA49+BAWANA!BB49</f>
        <v>0.64</v>
      </c>
      <c r="Z49">
        <f>BAWANA!BH49+BAWANA!BI49</f>
        <v>0.64</v>
      </c>
      <c r="AA49">
        <f>BAWANA!AB49+BAWANA!AC49</f>
        <v>0.64</v>
      </c>
      <c r="AB49">
        <f>BAWANA!AI49+BAWANA!AJ49</f>
        <v>0.64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920</v>
      </c>
      <c r="C50">
        <f>BAWANA!G50</f>
        <v>0</v>
      </c>
      <c r="D50">
        <f>BAWANA!AP50</f>
        <v>148.72000000000003</v>
      </c>
      <c r="E50">
        <f>BAWANA!AQ50</f>
        <v>0</v>
      </c>
      <c r="F50">
        <f t="shared" si="4"/>
        <v>736</v>
      </c>
      <c r="G50">
        <f t="shared" si="5"/>
        <v>148.72000000000003</v>
      </c>
      <c r="H50" s="112"/>
      <c r="I50">
        <f>BRPL_EOD!AM50+BRPL_EOD!AN50</f>
        <v>117</v>
      </c>
      <c r="J50">
        <f>BYPL_EOD!AM50+BYPL_EOD!AN50</f>
        <v>1.1499999999999999</v>
      </c>
      <c r="K50">
        <f>MES_EOD!AM50+MES_EOD!AN50</f>
        <v>0.12</v>
      </c>
      <c r="L50">
        <f>NDMC_EOD!AM50+NDMC_EOD!AN50</f>
        <v>0.46</v>
      </c>
      <c r="M50">
        <f>TPDDL_EOD!AM50+TPDDL_EOD!AN50</f>
        <v>30</v>
      </c>
      <c r="N50">
        <f t="shared" si="0"/>
        <v>148.73000000000002</v>
      </c>
      <c r="O50" s="112">
        <f t="shared" si="1"/>
        <v>-9.9999999999909051E-3</v>
      </c>
      <c r="P50">
        <v>116.99213339608687</v>
      </c>
      <c r="Q50">
        <v>1.1499226786794863</v>
      </c>
      <c r="R50">
        <v>0.11999193168829422</v>
      </c>
      <c r="S50">
        <v>0.45996907147179455</v>
      </c>
      <c r="T50">
        <v>29.997982922073557</v>
      </c>
      <c r="U50" s="114">
        <f t="shared" si="2"/>
        <v>148.72</v>
      </c>
      <c r="V50" s="112">
        <f t="shared" si="3"/>
        <v>0</v>
      </c>
      <c r="Y50">
        <f>BAWANA!BA50+BAWANA!BB50</f>
        <v>0.64</v>
      </c>
      <c r="Z50">
        <f>BAWANA!BH50+BAWANA!BI50</f>
        <v>0.64</v>
      </c>
      <c r="AA50">
        <f>BAWANA!AB50+BAWANA!AC50</f>
        <v>0.64</v>
      </c>
      <c r="AB50">
        <f>BAWANA!AI50+BAWANA!AJ50</f>
        <v>0.64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900</v>
      </c>
      <c r="C51">
        <f>BAWANA!G51</f>
        <v>0</v>
      </c>
      <c r="D51">
        <f>BAWANA!AP51</f>
        <v>148.72000000000003</v>
      </c>
      <c r="E51">
        <f>BAWANA!AQ51</f>
        <v>0</v>
      </c>
      <c r="F51">
        <f t="shared" si="4"/>
        <v>720</v>
      </c>
      <c r="G51">
        <f t="shared" si="5"/>
        <v>148.72000000000003</v>
      </c>
      <c r="H51" s="112"/>
      <c r="I51">
        <f>BRPL_EOD!AM51+BRPL_EOD!AN51</f>
        <v>117</v>
      </c>
      <c r="J51">
        <f>BYPL_EOD!AM51+BYPL_EOD!AN51</f>
        <v>1.1499999999999999</v>
      </c>
      <c r="K51">
        <f>MES_EOD!AM51+MES_EOD!AN51</f>
        <v>0.12</v>
      </c>
      <c r="L51">
        <f>NDMC_EOD!AM51+NDMC_EOD!AN51</f>
        <v>0.46</v>
      </c>
      <c r="M51">
        <f>TPDDL_EOD!AM51+TPDDL_EOD!AN51</f>
        <v>30</v>
      </c>
      <c r="N51">
        <f t="shared" si="0"/>
        <v>148.73000000000002</v>
      </c>
      <c r="O51" s="112">
        <f t="shared" si="1"/>
        <v>-9.9999999999909051E-3</v>
      </c>
      <c r="P51">
        <v>116.99213339608687</v>
      </c>
      <c r="Q51">
        <v>1.1499226786794863</v>
      </c>
      <c r="R51">
        <v>0.11999193168829422</v>
      </c>
      <c r="S51">
        <v>0.45996907147179455</v>
      </c>
      <c r="T51">
        <v>29.997982922073557</v>
      </c>
      <c r="U51" s="114">
        <f t="shared" si="2"/>
        <v>148.72</v>
      </c>
      <c r="V51" s="112">
        <f t="shared" si="3"/>
        <v>0</v>
      </c>
      <c r="Y51">
        <f>BAWANA!BA51+BAWANA!BB51</f>
        <v>0.64</v>
      </c>
      <c r="Z51">
        <f>BAWANA!BH51+BAWANA!BI51</f>
        <v>0.64</v>
      </c>
      <c r="AA51">
        <f>BAWANA!AB51+BAWANA!AC51</f>
        <v>0.64</v>
      </c>
      <c r="AB51">
        <f>BAWANA!AI51+BAWANA!AJ51</f>
        <v>0.64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900</v>
      </c>
      <c r="C52">
        <f>BAWANA!G52</f>
        <v>0</v>
      </c>
      <c r="D52">
        <f>BAWANA!AP52</f>
        <v>148.72000000000003</v>
      </c>
      <c r="E52">
        <f>BAWANA!AQ52</f>
        <v>0</v>
      </c>
      <c r="F52">
        <f t="shared" si="4"/>
        <v>720</v>
      </c>
      <c r="G52">
        <f t="shared" si="5"/>
        <v>148.72000000000003</v>
      </c>
      <c r="H52" s="112"/>
      <c r="I52">
        <f>BRPL_EOD!AM52+BRPL_EOD!AN52</f>
        <v>117</v>
      </c>
      <c r="J52">
        <f>BYPL_EOD!AM52+BYPL_EOD!AN52</f>
        <v>1.1499999999999999</v>
      </c>
      <c r="K52">
        <f>MES_EOD!AM52+MES_EOD!AN52</f>
        <v>0.12</v>
      </c>
      <c r="L52">
        <f>NDMC_EOD!AM52+NDMC_EOD!AN52</f>
        <v>0.46</v>
      </c>
      <c r="M52">
        <f>TPDDL_EOD!AM52+TPDDL_EOD!AN52</f>
        <v>30</v>
      </c>
      <c r="N52">
        <f t="shared" si="0"/>
        <v>148.73000000000002</v>
      </c>
      <c r="O52" s="112">
        <f t="shared" si="1"/>
        <v>-9.9999999999909051E-3</v>
      </c>
      <c r="P52">
        <v>116.99213339608687</v>
      </c>
      <c r="Q52">
        <v>1.1499226786794863</v>
      </c>
      <c r="R52">
        <v>0.11999193168829422</v>
      </c>
      <c r="S52">
        <v>0.45996907147179455</v>
      </c>
      <c r="T52">
        <v>29.997982922073557</v>
      </c>
      <c r="U52" s="114">
        <f t="shared" si="2"/>
        <v>148.72</v>
      </c>
      <c r="V52" s="112">
        <f t="shared" si="3"/>
        <v>0</v>
      </c>
      <c r="Y52">
        <f>BAWANA!BA52+BAWANA!BB52</f>
        <v>0.64</v>
      </c>
      <c r="Z52">
        <f>BAWANA!BH52+BAWANA!BI52</f>
        <v>0.64</v>
      </c>
      <c r="AA52">
        <f>BAWANA!AB52+BAWANA!AC52</f>
        <v>0.64</v>
      </c>
      <c r="AB52">
        <f>BAWANA!AI52+BAWANA!AJ52</f>
        <v>0.64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900</v>
      </c>
      <c r="C53">
        <f>BAWANA!G53</f>
        <v>0</v>
      </c>
      <c r="D53">
        <f>BAWANA!AP53</f>
        <v>148.72000000000003</v>
      </c>
      <c r="E53">
        <f>BAWANA!AQ53</f>
        <v>0</v>
      </c>
      <c r="F53">
        <f t="shared" si="4"/>
        <v>720</v>
      </c>
      <c r="G53">
        <f t="shared" si="5"/>
        <v>148.72000000000003</v>
      </c>
      <c r="H53" s="112"/>
      <c r="I53">
        <f>BRPL_EOD!AM53+BRPL_EOD!AN53</f>
        <v>117</v>
      </c>
      <c r="J53">
        <f>BYPL_EOD!AM53+BYPL_EOD!AN53</f>
        <v>1.1499999999999999</v>
      </c>
      <c r="K53">
        <f>MES_EOD!AM53+MES_EOD!AN53</f>
        <v>0.12</v>
      </c>
      <c r="L53">
        <f>NDMC_EOD!AM53+NDMC_EOD!AN53</f>
        <v>0.46</v>
      </c>
      <c r="M53">
        <f>TPDDL_EOD!AM53+TPDDL_EOD!AN53</f>
        <v>30</v>
      </c>
      <c r="N53">
        <f t="shared" si="0"/>
        <v>148.73000000000002</v>
      </c>
      <c r="O53" s="112">
        <f t="shared" si="1"/>
        <v>-9.9999999999909051E-3</v>
      </c>
      <c r="P53">
        <v>116.99213339608687</v>
      </c>
      <c r="Q53">
        <v>1.1499226786794863</v>
      </c>
      <c r="R53">
        <v>0.11999193168829422</v>
      </c>
      <c r="S53">
        <v>0.45996907147179455</v>
      </c>
      <c r="T53">
        <v>29.997982922073557</v>
      </c>
      <c r="U53" s="114">
        <f t="shared" si="2"/>
        <v>148.72</v>
      </c>
      <c r="V53" s="112">
        <f t="shared" si="3"/>
        <v>0</v>
      </c>
      <c r="Y53">
        <f>BAWANA!BA53+BAWANA!BB53</f>
        <v>0.64</v>
      </c>
      <c r="Z53">
        <f>BAWANA!BH53+BAWANA!BI53</f>
        <v>0.64</v>
      </c>
      <c r="AA53">
        <f>BAWANA!AB53+BAWANA!AC53</f>
        <v>0.64</v>
      </c>
      <c r="AB53">
        <f>BAWANA!AI53+BAWANA!AJ53</f>
        <v>0.64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900</v>
      </c>
      <c r="C54">
        <f>BAWANA!G54</f>
        <v>0</v>
      </c>
      <c r="D54">
        <f>BAWANA!AP54</f>
        <v>148.72000000000003</v>
      </c>
      <c r="E54">
        <f>BAWANA!AQ54</f>
        <v>0</v>
      </c>
      <c r="F54">
        <f t="shared" si="4"/>
        <v>720</v>
      </c>
      <c r="G54">
        <f t="shared" si="5"/>
        <v>148.72000000000003</v>
      </c>
      <c r="H54" s="112"/>
      <c r="I54">
        <f>BRPL_EOD!AM54+BRPL_EOD!AN54</f>
        <v>117</v>
      </c>
      <c r="J54">
        <f>BYPL_EOD!AM54+BYPL_EOD!AN54</f>
        <v>1.1499999999999999</v>
      </c>
      <c r="K54">
        <f>MES_EOD!AM54+MES_EOD!AN54</f>
        <v>0.12</v>
      </c>
      <c r="L54">
        <f>NDMC_EOD!AM54+NDMC_EOD!AN54</f>
        <v>0.46</v>
      </c>
      <c r="M54">
        <f>TPDDL_EOD!AM54+TPDDL_EOD!AN54</f>
        <v>30</v>
      </c>
      <c r="N54">
        <f t="shared" si="0"/>
        <v>148.73000000000002</v>
      </c>
      <c r="O54" s="112">
        <f t="shared" si="1"/>
        <v>-9.9999999999909051E-3</v>
      </c>
      <c r="P54">
        <v>116.99213339608687</v>
      </c>
      <c r="Q54">
        <v>1.1499226786794863</v>
      </c>
      <c r="R54">
        <v>0.11999193168829422</v>
      </c>
      <c r="S54">
        <v>0.45996907147179455</v>
      </c>
      <c r="T54">
        <v>29.997982922073557</v>
      </c>
      <c r="U54" s="114">
        <f t="shared" si="2"/>
        <v>148.72</v>
      </c>
      <c r="V54" s="112">
        <f t="shared" si="3"/>
        <v>0</v>
      </c>
      <c r="Y54">
        <f>BAWANA!BA54+BAWANA!BB54</f>
        <v>0.64</v>
      </c>
      <c r="Z54">
        <f>BAWANA!BH54+BAWANA!BI54</f>
        <v>0.64</v>
      </c>
      <c r="AA54">
        <f>BAWANA!AB54+BAWANA!AC54</f>
        <v>0.64</v>
      </c>
      <c r="AB54">
        <f>BAWANA!AI54+BAWANA!AJ54</f>
        <v>0.64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900</v>
      </c>
      <c r="C55">
        <f>BAWANA!G55</f>
        <v>0</v>
      </c>
      <c r="D55">
        <f>BAWANA!AP55</f>
        <v>148.72000000000003</v>
      </c>
      <c r="E55">
        <f>BAWANA!AQ55</f>
        <v>0</v>
      </c>
      <c r="F55">
        <f t="shared" si="4"/>
        <v>720</v>
      </c>
      <c r="G55">
        <f t="shared" si="5"/>
        <v>148.72000000000003</v>
      </c>
      <c r="H55" s="112"/>
      <c r="I55">
        <f>BRPL_EOD!AM55+BRPL_EOD!AN55</f>
        <v>117</v>
      </c>
      <c r="J55">
        <f>BYPL_EOD!AM55+BYPL_EOD!AN55</f>
        <v>1.1499999999999999</v>
      </c>
      <c r="K55">
        <f>MES_EOD!AM55+MES_EOD!AN55</f>
        <v>0.12</v>
      </c>
      <c r="L55">
        <f>NDMC_EOD!AM55+NDMC_EOD!AN55</f>
        <v>0.46</v>
      </c>
      <c r="M55">
        <f>TPDDL_EOD!AM55+TPDDL_EOD!AN55</f>
        <v>30</v>
      </c>
      <c r="N55">
        <f t="shared" si="0"/>
        <v>148.73000000000002</v>
      </c>
      <c r="O55" s="112">
        <f t="shared" si="1"/>
        <v>-9.9999999999909051E-3</v>
      </c>
      <c r="P55">
        <v>116.99213339608687</v>
      </c>
      <c r="Q55">
        <v>1.1499226786794863</v>
      </c>
      <c r="R55">
        <v>0.11999193168829422</v>
      </c>
      <c r="S55">
        <v>0.45996907147179455</v>
      </c>
      <c r="T55">
        <v>29.997982922073557</v>
      </c>
      <c r="U55" s="114">
        <f t="shared" si="2"/>
        <v>148.72</v>
      </c>
      <c r="V55" s="112">
        <f t="shared" si="3"/>
        <v>0</v>
      </c>
      <c r="Y55">
        <f>BAWANA!BA55+BAWANA!BB55</f>
        <v>0.64</v>
      </c>
      <c r="Z55">
        <f>BAWANA!BH55+BAWANA!BI55</f>
        <v>0.64</v>
      </c>
      <c r="AA55">
        <f>BAWANA!AB55+BAWANA!AC55</f>
        <v>0.64</v>
      </c>
      <c r="AB55">
        <f>BAWANA!AI55+BAWANA!AJ55</f>
        <v>0.64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900</v>
      </c>
      <c r="C56">
        <f>BAWANA!G56</f>
        <v>0</v>
      </c>
      <c r="D56">
        <f>BAWANA!AP56</f>
        <v>148.72000000000003</v>
      </c>
      <c r="E56">
        <f>BAWANA!AQ56</f>
        <v>0</v>
      </c>
      <c r="F56">
        <f t="shared" si="4"/>
        <v>720</v>
      </c>
      <c r="G56">
        <f t="shared" si="5"/>
        <v>148.72000000000003</v>
      </c>
      <c r="H56" s="112"/>
      <c r="I56">
        <f>BRPL_EOD!AM56+BRPL_EOD!AN56</f>
        <v>117</v>
      </c>
      <c r="J56">
        <f>BYPL_EOD!AM56+BYPL_EOD!AN56</f>
        <v>1.1499999999999999</v>
      </c>
      <c r="K56">
        <f>MES_EOD!AM56+MES_EOD!AN56</f>
        <v>0.12</v>
      </c>
      <c r="L56">
        <f>NDMC_EOD!AM56+NDMC_EOD!AN56</f>
        <v>0.46</v>
      </c>
      <c r="M56">
        <f>TPDDL_EOD!AM56+TPDDL_EOD!AN56</f>
        <v>30</v>
      </c>
      <c r="N56">
        <f t="shared" si="0"/>
        <v>148.73000000000002</v>
      </c>
      <c r="O56" s="112">
        <f t="shared" si="1"/>
        <v>-9.9999999999909051E-3</v>
      </c>
      <c r="P56">
        <v>116.99213339608687</v>
      </c>
      <c r="Q56">
        <v>1.1499226786794863</v>
      </c>
      <c r="R56">
        <v>0.11999193168829422</v>
      </c>
      <c r="S56">
        <v>0.45996907147179455</v>
      </c>
      <c r="T56">
        <v>29.997982922073557</v>
      </c>
      <c r="U56" s="114">
        <f t="shared" si="2"/>
        <v>148.72</v>
      </c>
      <c r="V56" s="112">
        <f t="shared" si="3"/>
        <v>0</v>
      </c>
      <c r="Y56">
        <f>BAWANA!BA56+BAWANA!BB56</f>
        <v>0.64</v>
      </c>
      <c r="Z56">
        <f>BAWANA!BH56+BAWANA!BI56</f>
        <v>0.64</v>
      </c>
      <c r="AA56">
        <f>BAWANA!AB56+BAWANA!AC56</f>
        <v>0.64</v>
      </c>
      <c r="AB56">
        <f>BAWANA!AI56+BAWANA!AJ56</f>
        <v>0.64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900</v>
      </c>
      <c r="C57">
        <f>BAWANA!G57</f>
        <v>0</v>
      </c>
      <c r="D57">
        <f>BAWANA!AP57</f>
        <v>148.72000000000003</v>
      </c>
      <c r="E57">
        <f>BAWANA!AQ57</f>
        <v>0</v>
      </c>
      <c r="F57">
        <f t="shared" si="4"/>
        <v>720</v>
      </c>
      <c r="G57">
        <f t="shared" si="5"/>
        <v>148.72000000000003</v>
      </c>
      <c r="H57" s="112"/>
      <c r="I57">
        <f>BRPL_EOD!AM57+BRPL_EOD!AN57</f>
        <v>117</v>
      </c>
      <c r="J57">
        <f>BYPL_EOD!AM57+BYPL_EOD!AN57</f>
        <v>1.1499999999999999</v>
      </c>
      <c r="K57">
        <f>MES_EOD!AM57+MES_EOD!AN57</f>
        <v>0.12</v>
      </c>
      <c r="L57">
        <f>NDMC_EOD!AM57+NDMC_EOD!AN57</f>
        <v>0.46</v>
      </c>
      <c r="M57">
        <f>TPDDL_EOD!AM57+TPDDL_EOD!AN57</f>
        <v>30</v>
      </c>
      <c r="N57">
        <f t="shared" si="0"/>
        <v>148.73000000000002</v>
      </c>
      <c r="O57" s="112">
        <f t="shared" si="1"/>
        <v>-9.9999999999909051E-3</v>
      </c>
      <c r="P57">
        <v>116.99213339608687</v>
      </c>
      <c r="Q57">
        <v>1.1499226786794863</v>
      </c>
      <c r="R57">
        <v>0.11999193168829422</v>
      </c>
      <c r="S57">
        <v>0.45996907147179455</v>
      </c>
      <c r="T57">
        <v>29.997982922073557</v>
      </c>
      <c r="U57" s="114">
        <f t="shared" si="2"/>
        <v>148.72</v>
      </c>
      <c r="V57" s="112">
        <f t="shared" si="3"/>
        <v>0</v>
      </c>
      <c r="Y57">
        <f>BAWANA!BA57+BAWANA!BB57</f>
        <v>0.64</v>
      </c>
      <c r="Z57">
        <f>BAWANA!BH57+BAWANA!BI57</f>
        <v>0.64</v>
      </c>
      <c r="AA57">
        <f>BAWANA!AB57+BAWANA!AC57</f>
        <v>0.64</v>
      </c>
      <c r="AB57">
        <f>BAWANA!AI57+BAWANA!AJ57</f>
        <v>0.64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900</v>
      </c>
      <c r="C58">
        <f>BAWANA!G58</f>
        <v>0</v>
      </c>
      <c r="D58">
        <f>BAWANA!AP58</f>
        <v>148.72000000000003</v>
      </c>
      <c r="E58">
        <f>BAWANA!AQ58</f>
        <v>0</v>
      </c>
      <c r="F58">
        <f t="shared" si="4"/>
        <v>720</v>
      </c>
      <c r="G58">
        <f t="shared" si="5"/>
        <v>148.72000000000003</v>
      </c>
      <c r="H58" s="112"/>
      <c r="I58">
        <f>BRPL_EOD!AM58+BRPL_EOD!AN58</f>
        <v>117</v>
      </c>
      <c r="J58">
        <f>BYPL_EOD!AM58+BYPL_EOD!AN58</f>
        <v>1.1499999999999999</v>
      </c>
      <c r="K58">
        <f>MES_EOD!AM58+MES_EOD!AN58</f>
        <v>0.12</v>
      </c>
      <c r="L58">
        <f>NDMC_EOD!AM58+NDMC_EOD!AN58</f>
        <v>0.46</v>
      </c>
      <c r="M58">
        <f>TPDDL_EOD!AM58+TPDDL_EOD!AN58</f>
        <v>30</v>
      </c>
      <c r="N58">
        <f t="shared" si="0"/>
        <v>148.73000000000002</v>
      </c>
      <c r="O58" s="112">
        <f t="shared" si="1"/>
        <v>-9.9999999999909051E-3</v>
      </c>
      <c r="P58">
        <v>116.99213339608687</v>
      </c>
      <c r="Q58">
        <v>1.1499226786794863</v>
      </c>
      <c r="R58">
        <v>0.11999193168829422</v>
      </c>
      <c r="S58">
        <v>0.45996907147179455</v>
      </c>
      <c r="T58">
        <v>29.997982922073557</v>
      </c>
      <c r="U58" s="114">
        <f t="shared" si="2"/>
        <v>148.72</v>
      </c>
      <c r="V58" s="112">
        <f t="shared" si="3"/>
        <v>0</v>
      </c>
      <c r="Y58">
        <f>BAWANA!BA58+BAWANA!BB58</f>
        <v>0.64</v>
      </c>
      <c r="Z58">
        <f>BAWANA!BH58+BAWANA!BI58</f>
        <v>0.64</v>
      </c>
      <c r="AA58">
        <f>BAWANA!AB58+BAWANA!AC58</f>
        <v>0.64</v>
      </c>
      <c r="AB58">
        <f>BAWANA!AI58+BAWANA!AJ58</f>
        <v>0.64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148.72000000000003</v>
      </c>
      <c r="E59">
        <f>BAWANA!AQ59</f>
        <v>0</v>
      </c>
      <c r="F59">
        <f t="shared" si="4"/>
        <v>712</v>
      </c>
      <c r="G59">
        <f t="shared" si="5"/>
        <v>148.72000000000003</v>
      </c>
      <c r="H59" s="112"/>
      <c r="I59">
        <f>BRPL_EOD!AM59+BRPL_EOD!AN59</f>
        <v>117</v>
      </c>
      <c r="J59">
        <f>BYPL_EOD!AM59+BYPL_EOD!AN59</f>
        <v>1.1499999999999999</v>
      </c>
      <c r="K59">
        <f>MES_EOD!AM59+MES_EOD!AN59</f>
        <v>0.12</v>
      </c>
      <c r="L59">
        <f>NDMC_EOD!AM59+NDMC_EOD!AN59</f>
        <v>0.46</v>
      </c>
      <c r="M59">
        <f>TPDDL_EOD!AM59+TPDDL_EOD!AN59</f>
        <v>30</v>
      </c>
      <c r="N59">
        <f t="shared" si="0"/>
        <v>148.73000000000002</v>
      </c>
      <c r="O59" s="112">
        <f t="shared" si="1"/>
        <v>-9.9999999999909051E-3</v>
      </c>
      <c r="P59">
        <v>116.99213339608687</v>
      </c>
      <c r="Q59">
        <v>1.1499226786794863</v>
      </c>
      <c r="R59">
        <v>0.11999193168829422</v>
      </c>
      <c r="S59">
        <v>0.45996907147179455</v>
      </c>
      <c r="T59">
        <v>29.997982922073557</v>
      </c>
      <c r="U59" s="114">
        <f t="shared" si="2"/>
        <v>148.72</v>
      </c>
      <c r="V59" s="112">
        <f t="shared" si="3"/>
        <v>0</v>
      </c>
      <c r="Y59">
        <f>BAWANA!BA59+BAWANA!BB59</f>
        <v>0.64</v>
      </c>
      <c r="Z59">
        <f>BAWANA!BH59+BAWANA!BI59</f>
        <v>0.64</v>
      </c>
      <c r="AA59">
        <f>BAWANA!AB59+BAWANA!AC59</f>
        <v>0.64</v>
      </c>
      <c r="AB59">
        <f>BAWANA!AI59+BAWANA!AJ59</f>
        <v>0.64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148.72000000000003</v>
      </c>
      <c r="E60">
        <f>BAWANA!AQ60</f>
        <v>0</v>
      </c>
      <c r="F60">
        <f t="shared" si="4"/>
        <v>712</v>
      </c>
      <c r="G60">
        <f t="shared" si="5"/>
        <v>148.72000000000003</v>
      </c>
      <c r="H60" s="112"/>
      <c r="I60">
        <f>BRPL_EOD!AM60+BRPL_EOD!AN60</f>
        <v>117</v>
      </c>
      <c r="J60">
        <f>BYPL_EOD!AM60+BYPL_EOD!AN60</f>
        <v>1.1499999999999999</v>
      </c>
      <c r="K60">
        <f>MES_EOD!AM60+MES_EOD!AN60</f>
        <v>0.12</v>
      </c>
      <c r="L60">
        <f>NDMC_EOD!AM60+NDMC_EOD!AN60</f>
        <v>0.46</v>
      </c>
      <c r="M60">
        <f>TPDDL_EOD!AM60+TPDDL_EOD!AN60</f>
        <v>30</v>
      </c>
      <c r="N60">
        <f t="shared" si="0"/>
        <v>148.73000000000002</v>
      </c>
      <c r="O60" s="112">
        <f t="shared" si="1"/>
        <v>-9.9999999999909051E-3</v>
      </c>
      <c r="P60">
        <v>116.99213339608687</v>
      </c>
      <c r="Q60">
        <v>1.1499226786794863</v>
      </c>
      <c r="R60">
        <v>0.11999193168829422</v>
      </c>
      <c r="S60">
        <v>0.45996907147179455</v>
      </c>
      <c r="T60">
        <v>29.997982922073557</v>
      </c>
      <c r="U60" s="114">
        <f t="shared" si="2"/>
        <v>148.72</v>
      </c>
      <c r="V60" s="112">
        <f t="shared" si="3"/>
        <v>0</v>
      </c>
      <c r="Y60">
        <f>BAWANA!BA60+BAWANA!BB60</f>
        <v>0.64</v>
      </c>
      <c r="Z60">
        <f>BAWANA!BH60+BAWANA!BI60</f>
        <v>0.64</v>
      </c>
      <c r="AA60">
        <f>BAWANA!AB60+BAWANA!AC60</f>
        <v>0.64</v>
      </c>
      <c r="AB60">
        <f>BAWANA!AI60+BAWANA!AJ60</f>
        <v>0.64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148.72000000000003</v>
      </c>
      <c r="E61">
        <f>BAWANA!AQ61</f>
        <v>0</v>
      </c>
      <c r="F61">
        <f t="shared" si="4"/>
        <v>712</v>
      </c>
      <c r="G61">
        <f t="shared" si="5"/>
        <v>148.72000000000003</v>
      </c>
      <c r="H61" s="112"/>
      <c r="I61">
        <f>BRPL_EOD!AM61+BRPL_EOD!AN61</f>
        <v>117</v>
      </c>
      <c r="J61">
        <f>BYPL_EOD!AM61+BYPL_EOD!AN61</f>
        <v>1.1499999999999999</v>
      </c>
      <c r="K61">
        <f>MES_EOD!AM61+MES_EOD!AN61</f>
        <v>0.12</v>
      </c>
      <c r="L61">
        <f>NDMC_EOD!AM61+NDMC_EOD!AN61</f>
        <v>0.46</v>
      </c>
      <c r="M61">
        <f>TPDDL_EOD!AM61+TPDDL_EOD!AN61</f>
        <v>30</v>
      </c>
      <c r="N61">
        <f t="shared" si="0"/>
        <v>148.73000000000002</v>
      </c>
      <c r="O61" s="112">
        <f t="shared" si="1"/>
        <v>-9.9999999999909051E-3</v>
      </c>
      <c r="P61">
        <v>116.99213339608687</v>
      </c>
      <c r="Q61">
        <v>1.1499226786794863</v>
      </c>
      <c r="R61">
        <v>0.11999193168829422</v>
      </c>
      <c r="S61">
        <v>0.45996907147179455</v>
      </c>
      <c r="T61">
        <v>29.997982922073557</v>
      </c>
      <c r="U61" s="114">
        <f t="shared" si="2"/>
        <v>148.72</v>
      </c>
      <c r="V61" s="112">
        <f t="shared" si="3"/>
        <v>0</v>
      </c>
      <c r="Y61">
        <f>BAWANA!BA61+BAWANA!BB61</f>
        <v>0.64</v>
      </c>
      <c r="Z61">
        <f>BAWANA!BH61+BAWANA!BI61</f>
        <v>0.64</v>
      </c>
      <c r="AA61">
        <f>BAWANA!AB61+BAWANA!AC61</f>
        <v>0.64</v>
      </c>
      <c r="AB61">
        <f>BAWANA!AI61+BAWANA!AJ61</f>
        <v>0.64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148.72000000000003</v>
      </c>
      <c r="E62">
        <f>BAWANA!AQ62</f>
        <v>0</v>
      </c>
      <c r="F62">
        <f t="shared" si="4"/>
        <v>712</v>
      </c>
      <c r="G62">
        <f t="shared" si="5"/>
        <v>148.72000000000003</v>
      </c>
      <c r="H62" s="112"/>
      <c r="I62">
        <f>BRPL_EOD!AM62+BRPL_EOD!AN62</f>
        <v>117</v>
      </c>
      <c r="J62">
        <f>BYPL_EOD!AM62+BYPL_EOD!AN62</f>
        <v>1.1499999999999999</v>
      </c>
      <c r="K62">
        <f>MES_EOD!AM62+MES_EOD!AN62</f>
        <v>0.12</v>
      </c>
      <c r="L62">
        <f>NDMC_EOD!AM62+NDMC_EOD!AN62</f>
        <v>0.46</v>
      </c>
      <c r="M62">
        <f>TPDDL_EOD!AM62+TPDDL_EOD!AN62</f>
        <v>30</v>
      </c>
      <c r="N62">
        <f t="shared" si="0"/>
        <v>148.73000000000002</v>
      </c>
      <c r="O62" s="112">
        <f t="shared" si="1"/>
        <v>-9.9999999999909051E-3</v>
      </c>
      <c r="P62">
        <v>116.99213339608687</v>
      </c>
      <c r="Q62">
        <v>1.1499226786794863</v>
      </c>
      <c r="R62">
        <v>0.11999193168829422</v>
      </c>
      <c r="S62">
        <v>0.45996907147179455</v>
      </c>
      <c r="T62">
        <v>29.997982922073557</v>
      </c>
      <c r="U62" s="114">
        <f t="shared" si="2"/>
        <v>148.72</v>
      </c>
      <c r="V62" s="112">
        <f t="shared" si="3"/>
        <v>0</v>
      </c>
      <c r="Y62">
        <f>BAWANA!BA62+BAWANA!BB62</f>
        <v>0.64</v>
      </c>
      <c r="Z62">
        <f>BAWANA!BH62+BAWANA!BI62</f>
        <v>0.64</v>
      </c>
      <c r="AA62">
        <f>BAWANA!AB62+BAWANA!AC62</f>
        <v>0.64</v>
      </c>
      <c r="AB62">
        <f>BAWANA!AI62+BAWANA!AJ62</f>
        <v>0.64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148.72000000000003</v>
      </c>
      <c r="E63">
        <f>BAWANA!AQ63</f>
        <v>0</v>
      </c>
      <c r="F63">
        <f t="shared" si="4"/>
        <v>712</v>
      </c>
      <c r="G63">
        <f t="shared" si="5"/>
        <v>148.72000000000003</v>
      </c>
      <c r="H63" s="112"/>
      <c r="I63">
        <f>BRPL_EOD!AM63+BRPL_EOD!AN63</f>
        <v>117</v>
      </c>
      <c r="J63">
        <f>BYPL_EOD!AM63+BYPL_EOD!AN63</f>
        <v>1.1499999999999999</v>
      </c>
      <c r="K63">
        <f>MES_EOD!AM63+MES_EOD!AN63</f>
        <v>0.12</v>
      </c>
      <c r="L63">
        <f>NDMC_EOD!AM63+NDMC_EOD!AN63</f>
        <v>0.46</v>
      </c>
      <c r="M63">
        <f>TPDDL_EOD!AM63+TPDDL_EOD!AN63</f>
        <v>30</v>
      </c>
      <c r="N63">
        <f t="shared" si="0"/>
        <v>148.73000000000002</v>
      </c>
      <c r="O63" s="112">
        <f t="shared" si="1"/>
        <v>-9.9999999999909051E-3</v>
      </c>
      <c r="P63">
        <v>116.99213339608687</v>
      </c>
      <c r="Q63">
        <v>1.1499226786794863</v>
      </c>
      <c r="R63">
        <v>0.11999193168829422</v>
      </c>
      <c r="S63">
        <v>0.45996907147179455</v>
      </c>
      <c r="T63">
        <v>29.997982922073557</v>
      </c>
      <c r="U63" s="114">
        <f t="shared" si="2"/>
        <v>148.72</v>
      </c>
      <c r="V63" s="112">
        <f t="shared" si="3"/>
        <v>0</v>
      </c>
      <c r="Y63">
        <f>BAWANA!BA63+BAWANA!BB63</f>
        <v>0.64</v>
      </c>
      <c r="Z63">
        <f>BAWANA!BH63+BAWANA!BI63</f>
        <v>0.64</v>
      </c>
      <c r="AA63">
        <f>BAWANA!AB63+BAWANA!AC63</f>
        <v>0.64</v>
      </c>
      <c r="AB63">
        <f>BAWANA!AI63+BAWANA!AJ63</f>
        <v>0.64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148.72000000000003</v>
      </c>
      <c r="E64">
        <f>BAWANA!AQ64</f>
        <v>0</v>
      </c>
      <c r="F64">
        <f t="shared" si="4"/>
        <v>712</v>
      </c>
      <c r="G64">
        <f t="shared" si="5"/>
        <v>148.72000000000003</v>
      </c>
      <c r="H64" s="112"/>
      <c r="I64">
        <f>BRPL_EOD!AM64+BRPL_EOD!AN64</f>
        <v>117</v>
      </c>
      <c r="J64">
        <f>BYPL_EOD!AM64+BYPL_EOD!AN64</f>
        <v>1.1499999999999999</v>
      </c>
      <c r="K64">
        <f>MES_EOD!AM64+MES_EOD!AN64</f>
        <v>0.12</v>
      </c>
      <c r="L64">
        <f>NDMC_EOD!AM64+NDMC_EOD!AN64</f>
        <v>0.46</v>
      </c>
      <c r="M64">
        <f>TPDDL_EOD!AM64+TPDDL_EOD!AN64</f>
        <v>30</v>
      </c>
      <c r="N64">
        <f t="shared" si="0"/>
        <v>148.73000000000002</v>
      </c>
      <c r="O64" s="112">
        <f t="shared" si="1"/>
        <v>-9.9999999999909051E-3</v>
      </c>
      <c r="P64">
        <v>116.99213339608687</v>
      </c>
      <c r="Q64">
        <v>1.1499226786794863</v>
      </c>
      <c r="R64">
        <v>0.11999193168829422</v>
      </c>
      <c r="S64">
        <v>0.45996907147179455</v>
      </c>
      <c r="T64">
        <v>29.997982922073557</v>
      </c>
      <c r="U64" s="114">
        <f t="shared" si="2"/>
        <v>148.72</v>
      </c>
      <c r="V64" s="112">
        <f t="shared" si="3"/>
        <v>0</v>
      </c>
      <c r="Y64">
        <f>BAWANA!BA64+BAWANA!BB64</f>
        <v>0.64</v>
      </c>
      <c r="Z64">
        <f>BAWANA!BH64+BAWANA!BI64</f>
        <v>0.64</v>
      </c>
      <c r="AA64">
        <f>BAWANA!AB64+BAWANA!AC64</f>
        <v>0.64</v>
      </c>
      <c r="AB64">
        <f>BAWANA!AI64+BAWANA!AJ64</f>
        <v>0.64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148.72000000000003</v>
      </c>
      <c r="E65">
        <f>BAWANA!AQ65</f>
        <v>0</v>
      </c>
      <c r="F65">
        <f t="shared" si="4"/>
        <v>712</v>
      </c>
      <c r="G65">
        <f t="shared" si="5"/>
        <v>148.72000000000003</v>
      </c>
      <c r="H65" s="112"/>
      <c r="I65">
        <f>BRPL_EOD!AM65+BRPL_EOD!AN65</f>
        <v>117</v>
      </c>
      <c r="J65">
        <f>BYPL_EOD!AM65+BYPL_EOD!AN65</f>
        <v>1.1499999999999999</v>
      </c>
      <c r="K65">
        <f>MES_EOD!AM65+MES_EOD!AN65</f>
        <v>0.12</v>
      </c>
      <c r="L65">
        <f>NDMC_EOD!AM65+NDMC_EOD!AN65</f>
        <v>0.46</v>
      </c>
      <c r="M65">
        <f>TPDDL_EOD!AM65+TPDDL_EOD!AN65</f>
        <v>30</v>
      </c>
      <c r="N65">
        <f t="shared" si="0"/>
        <v>148.73000000000002</v>
      </c>
      <c r="O65" s="112">
        <f t="shared" si="1"/>
        <v>-9.9999999999909051E-3</v>
      </c>
      <c r="P65">
        <v>116.99213339608687</v>
      </c>
      <c r="Q65">
        <v>1.1499226786794863</v>
      </c>
      <c r="R65">
        <v>0.11999193168829422</v>
      </c>
      <c r="S65">
        <v>0.45996907147179455</v>
      </c>
      <c r="T65">
        <v>29.997982922073557</v>
      </c>
      <c r="U65" s="114">
        <f t="shared" si="2"/>
        <v>148.72</v>
      </c>
      <c r="V65" s="112">
        <f t="shared" si="3"/>
        <v>0</v>
      </c>
      <c r="Y65">
        <f>BAWANA!BA65+BAWANA!BB65</f>
        <v>0.64</v>
      </c>
      <c r="Z65">
        <f>BAWANA!BH65+BAWANA!BI65</f>
        <v>0.64</v>
      </c>
      <c r="AA65">
        <f>BAWANA!AB65+BAWANA!AC65</f>
        <v>0.64</v>
      </c>
      <c r="AB65">
        <f>BAWANA!AI65+BAWANA!AJ65</f>
        <v>0.64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148.72000000000003</v>
      </c>
      <c r="E66">
        <f>BAWANA!AQ66</f>
        <v>0</v>
      </c>
      <c r="F66">
        <f t="shared" si="4"/>
        <v>712</v>
      </c>
      <c r="G66">
        <f t="shared" si="5"/>
        <v>148.72000000000003</v>
      </c>
      <c r="H66" s="112"/>
      <c r="I66">
        <f>BRPL_EOD!AM66+BRPL_EOD!AN66</f>
        <v>117</v>
      </c>
      <c r="J66">
        <f>BYPL_EOD!AM66+BYPL_EOD!AN66</f>
        <v>1.1499999999999999</v>
      </c>
      <c r="K66">
        <f>MES_EOD!AM66+MES_EOD!AN66</f>
        <v>0.12</v>
      </c>
      <c r="L66">
        <f>NDMC_EOD!AM66+NDMC_EOD!AN66</f>
        <v>0.46</v>
      </c>
      <c r="M66">
        <f>TPDDL_EOD!AM66+TPDDL_EOD!AN66</f>
        <v>30</v>
      </c>
      <c r="N66">
        <f t="shared" si="0"/>
        <v>148.73000000000002</v>
      </c>
      <c r="O66" s="112">
        <f t="shared" si="1"/>
        <v>-9.9999999999909051E-3</v>
      </c>
      <c r="P66">
        <v>116.99213339608687</v>
      </c>
      <c r="Q66">
        <v>1.1499226786794863</v>
      </c>
      <c r="R66">
        <v>0.11999193168829422</v>
      </c>
      <c r="S66">
        <v>0.45996907147179455</v>
      </c>
      <c r="T66">
        <v>29.997982922073557</v>
      </c>
      <c r="U66" s="114">
        <f t="shared" si="2"/>
        <v>148.72</v>
      </c>
      <c r="V66" s="112">
        <f t="shared" si="3"/>
        <v>0</v>
      </c>
      <c r="Y66">
        <f>BAWANA!BA66+BAWANA!BB66</f>
        <v>0.64</v>
      </c>
      <c r="Z66">
        <f>BAWANA!BH66+BAWANA!BI66</f>
        <v>0.64</v>
      </c>
      <c r="AA66">
        <f>BAWANA!AB66+BAWANA!AC66</f>
        <v>0.64</v>
      </c>
      <c r="AB66">
        <f>BAWANA!AI66+BAWANA!AJ66</f>
        <v>0.64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148.72000000000003</v>
      </c>
      <c r="E67">
        <f>BAWANA!AQ67</f>
        <v>0</v>
      </c>
      <c r="F67">
        <f t="shared" si="4"/>
        <v>712</v>
      </c>
      <c r="G67">
        <f t="shared" si="5"/>
        <v>148.72000000000003</v>
      </c>
      <c r="H67" s="112"/>
      <c r="I67">
        <f>BRPL_EOD!AM67+BRPL_EOD!AN67</f>
        <v>117</v>
      </c>
      <c r="J67">
        <f>BYPL_EOD!AM67+BYPL_EOD!AN67</f>
        <v>1.1499999999999999</v>
      </c>
      <c r="K67">
        <f>MES_EOD!AM67+MES_EOD!AN67</f>
        <v>0.12</v>
      </c>
      <c r="L67">
        <f>NDMC_EOD!AM67+NDMC_EOD!AN67</f>
        <v>0.46</v>
      </c>
      <c r="M67">
        <f>TPDDL_EOD!AM67+TPDDL_EOD!AN67</f>
        <v>30</v>
      </c>
      <c r="N67">
        <f t="shared" ref="N67:N98" si="7">SUM(I67:M67)</f>
        <v>148.73000000000002</v>
      </c>
      <c r="O67" s="112">
        <f t="shared" ref="O67:O98" si="8">G67-N67</f>
        <v>-9.9999999999909051E-3</v>
      </c>
      <c r="P67">
        <v>116.99213339608687</v>
      </c>
      <c r="Q67">
        <v>1.1499226786794863</v>
      </c>
      <c r="R67">
        <v>0.11999193168829422</v>
      </c>
      <c r="S67">
        <v>0.45996907147179455</v>
      </c>
      <c r="T67">
        <v>29.997982922073557</v>
      </c>
      <c r="U67" s="114">
        <f t="shared" ref="U67:U98" si="9">SUM(P67:T67)</f>
        <v>148.72</v>
      </c>
      <c r="V67" s="112">
        <f t="shared" ref="V67:V99" si="10">G67-U67</f>
        <v>0</v>
      </c>
      <c r="Y67">
        <f>BAWANA!BA67+BAWANA!BB67</f>
        <v>0.64</v>
      </c>
      <c r="Z67">
        <f>BAWANA!BH67+BAWANA!BI67</f>
        <v>0.64</v>
      </c>
      <c r="AA67">
        <f>BAWANA!AB67+BAWANA!AC67</f>
        <v>0.64</v>
      </c>
      <c r="AB67">
        <f>BAWANA!AI67+BAWANA!AJ67</f>
        <v>0.64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148.72000000000003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148.72000000000003</v>
      </c>
      <c r="H68" s="112"/>
      <c r="I68">
        <f>BRPL_EOD!AM68+BRPL_EOD!AN68</f>
        <v>117</v>
      </c>
      <c r="J68">
        <f>BYPL_EOD!AM68+BYPL_EOD!AN68</f>
        <v>1.1499999999999999</v>
      </c>
      <c r="K68">
        <f>MES_EOD!AM68+MES_EOD!AN68</f>
        <v>0.12</v>
      </c>
      <c r="L68">
        <f>NDMC_EOD!AM68+NDMC_EOD!AN68</f>
        <v>0.46</v>
      </c>
      <c r="M68">
        <f>TPDDL_EOD!AM68+TPDDL_EOD!AN68</f>
        <v>30</v>
      </c>
      <c r="N68">
        <f t="shared" si="7"/>
        <v>148.73000000000002</v>
      </c>
      <c r="O68" s="112">
        <f t="shared" si="8"/>
        <v>-9.9999999999909051E-3</v>
      </c>
      <c r="P68">
        <v>116.99213339608687</v>
      </c>
      <c r="Q68">
        <v>1.1499226786794863</v>
      </c>
      <c r="R68">
        <v>0.11999193168829422</v>
      </c>
      <c r="S68">
        <v>0.45996907147179455</v>
      </c>
      <c r="T68">
        <v>29.997982922073557</v>
      </c>
      <c r="U68" s="114">
        <f t="shared" si="9"/>
        <v>148.72</v>
      </c>
      <c r="V68" s="112">
        <f t="shared" si="10"/>
        <v>0</v>
      </c>
      <c r="Y68">
        <f>BAWANA!BA68+BAWANA!BB68</f>
        <v>0.64</v>
      </c>
      <c r="Z68">
        <f>BAWANA!BH68+BAWANA!BI68</f>
        <v>0.64</v>
      </c>
      <c r="AA68">
        <f>BAWANA!AB68+BAWANA!AC68</f>
        <v>0.64</v>
      </c>
      <c r="AB68">
        <f>BAWANA!AI68+BAWANA!AJ68</f>
        <v>0.64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148.72000000000003</v>
      </c>
      <c r="E69">
        <f>BAWANA!AQ69</f>
        <v>0</v>
      </c>
      <c r="F69">
        <f t="shared" si="11"/>
        <v>712</v>
      </c>
      <c r="G69">
        <f t="shared" si="12"/>
        <v>148.72000000000003</v>
      </c>
      <c r="H69" s="112"/>
      <c r="I69">
        <f>BRPL_EOD!AM69+BRPL_EOD!AN69</f>
        <v>117</v>
      </c>
      <c r="J69">
        <f>BYPL_EOD!AM69+BYPL_EOD!AN69</f>
        <v>1.1499999999999999</v>
      </c>
      <c r="K69">
        <f>MES_EOD!AM69+MES_EOD!AN69</f>
        <v>0.12</v>
      </c>
      <c r="L69">
        <f>NDMC_EOD!AM69+NDMC_EOD!AN69</f>
        <v>0.46</v>
      </c>
      <c r="M69">
        <f>TPDDL_EOD!AM69+TPDDL_EOD!AN69</f>
        <v>30</v>
      </c>
      <c r="N69">
        <f t="shared" si="7"/>
        <v>148.73000000000002</v>
      </c>
      <c r="O69" s="112">
        <f t="shared" si="8"/>
        <v>-9.9999999999909051E-3</v>
      </c>
      <c r="P69">
        <v>116.99213339608687</v>
      </c>
      <c r="Q69">
        <v>1.1499226786794863</v>
      </c>
      <c r="R69">
        <v>0.11999193168829422</v>
      </c>
      <c r="S69">
        <v>0.45996907147179455</v>
      </c>
      <c r="T69">
        <v>29.997982922073557</v>
      </c>
      <c r="U69" s="114">
        <f t="shared" si="9"/>
        <v>148.72</v>
      </c>
      <c r="V69" s="112">
        <f t="shared" si="10"/>
        <v>0</v>
      </c>
      <c r="Y69">
        <f>BAWANA!BA69+BAWANA!BB69</f>
        <v>0.64</v>
      </c>
      <c r="Z69">
        <f>BAWANA!BH69+BAWANA!BI69</f>
        <v>0.64</v>
      </c>
      <c r="AA69">
        <f>BAWANA!AB69+BAWANA!AC69</f>
        <v>0.64</v>
      </c>
      <c r="AB69">
        <f>BAWANA!AI69+BAWANA!AJ69</f>
        <v>0.64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148.72000000000003</v>
      </c>
      <c r="E70">
        <f>BAWANA!AQ70</f>
        <v>0</v>
      </c>
      <c r="F70">
        <f t="shared" si="11"/>
        <v>712</v>
      </c>
      <c r="G70">
        <f t="shared" si="12"/>
        <v>148.72000000000003</v>
      </c>
      <c r="H70" s="112"/>
      <c r="I70">
        <f>BRPL_EOD!AM70+BRPL_EOD!AN70</f>
        <v>117</v>
      </c>
      <c r="J70">
        <f>BYPL_EOD!AM70+BYPL_EOD!AN70</f>
        <v>1.1499999999999999</v>
      </c>
      <c r="K70">
        <f>MES_EOD!AM70+MES_EOD!AN70</f>
        <v>0.12</v>
      </c>
      <c r="L70">
        <f>NDMC_EOD!AM70+NDMC_EOD!AN70</f>
        <v>0.46</v>
      </c>
      <c r="M70">
        <f>TPDDL_EOD!AM70+TPDDL_EOD!AN70</f>
        <v>30</v>
      </c>
      <c r="N70">
        <f t="shared" si="7"/>
        <v>148.73000000000002</v>
      </c>
      <c r="O70" s="112">
        <f t="shared" si="8"/>
        <v>-9.9999999999909051E-3</v>
      </c>
      <c r="P70">
        <v>116.99213339608687</v>
      </c>
      <c r="Q70">
        <v>1.1499226786794863</v>
      </c>
      <c r="R70">
        <v>0.11999193168829422</v>
      </c>
      <c r="S70">
        <v>0.45996907147179455</v>
      </c>
      <c r="T70">
        <v>29.997982922073557</v>
      </c>
      <c r="U70" s="114">
        <f t="shared" si="9"/>
        <v>148.72</v>
      </c>
      <c r="V70" s="112">
        <f t="shared" si="10"/>
        <v>0</v>
      </c>
      <c r="Y70">
        <f>BAWANA!BA70+BAWANA!BB70</f>
        <v>0.64</v>
      </c>
      <c r="Z70">
        <f>BAWANA!BH70+BAWANA!BI70</f>
        <v>0.64</v>
      </c>
      <c r="AA70">
        <f>BAWANA!AB70+BAWANA!AC70</f>
        <v>0.64</v>
      </c>
      <c r="AB70">
        <f>BAWANA!AI70+BAWANA!AJ70</f>
        <v>0.64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148.72000000000003</v>
      </c>
      <c r="E71">
        <f>BAWANA!AQ71</f>
        <v>0</v>
      </c>
      <c r="F71">
        <f t="shared" si="11"/>
        <v>712</v>
      </c>
      <c r="G71">
        <f t="shared" si="12"/>
        <v>148.72000000000003</v>
      </c>
      <c r="H71" s="112"/>
      <c r="I71">
        <f>BRPL_EOD!AM71+BRPL_EOD!AN71</f>
        <v>117</v>
      </c>
      <c r="J71">
        <f>BYPL_EOD!AM71+BYPL_EOD!AN71</f>
        <v>1.1499999999999999</v>
      </c>
      <c r="K71">
        <f>MES_EOD!AM71+MES_EOD!AN71</f>
        <v>0.12</v>
      </c>
      <c r="L71">
        <f>NDMC_EOD!AM71+NDMC_EOD!AN71</f>
        <v>0.46</v>
      </c>
      <c r="M71">
        <f>TPDDL_EOD!AM71+TPDDL_EOD!AN71</f>
        <v>30</v>
      </c>
      <c r="N71">
        <f t="shared" si="7"/>
        <v>148.73000000000002</v>
      </c>
      <c r="O71" s="112">
        <f t="shared" si="8"/>
        <v>-9.9999999999909051E-3</v>
      </c>
      <c r="P71">
        <v>116.99213339608687</v>
      </c>
      <c r="Q71">
        <v>1.1499226786794863</v>
      </c>
      <c r="R71">
        <v>0.11999193168829422</v>
      </c>
      <c r="S71">
        <v>0.45996907147179455</v>
      </c>
      <c r="T71">
        <v>29.997982922073557</v>
      </c>
      <c r="U71" s="114">
        <f t="shared" si="9"/>
        <v>148.72</v>
      </c>
      <c r="V71" s="112">
        <f t="shared" si="10"/>
        <v>0</v>
      </c>
      <c r="Y71">
        <f>BAWANA!BA71+BAWANA!BB71</f>
        <v>0.64</v>
      </c>
      <c r="Z71">
        <f>BAWANA!BH71+BAWANA!BI71</f>
        <v>0.64</v>
      </c>
      <c r="AA71">
        <f>BAWANA!AB71+BAWANA!AC71</f>
        <v>0.64</v>
      </c>
      <c r="AB71">
        <f>BAWANA!AI71+BAWANA!AJ71</f>
        <v>0.64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148.72000000000003</v>
      </c>
      <c r="E72">
        <f>BAWANA!AQ72</f>
        <v>0</v>
      </c>
      <c r="F72">
        <f t="shared" si="11"/>
        <v>712</v>
      </c>
      <c r="G72">
        <f t="shared" si="12"/>
        <v>148.72000000000003</v>
      </c>
      <c r="H72" s="112"/>
      <c r="I72">
        <f>BRPL_EOD!AM72+BRPL_EOD!AN72</f>
        <v>117</v>
      </c>
      <c r="J72">
        <f>BYPL_EOD!AM72+BYPL_EOD!AN72</f>
        <v>1.1499999999999999</v>
      </c>
      <c r="K72">
        <f>MES_EOD!AM72+MES_EOD!AN72</f>
        <v>0.12</v>
      </c>
      <c r="L72">
        <f>NDMC_EOD!AM72+NDMC_EOD!AN72</f>
        <v>0.46</v>
      </c>
      <c r="M72">
        <f>TPDDL_EOD!AM72+TPDDL_EOD!AN72</f>
        <v>30</v>
      </c>
      <c r="N72">
        <f t="shared" si="7"/>
        <v>148.73000000000002</v>
      </c>
      <c r="O72" s="112">
        <f t="shared" si="8"/>
        <v>-9.9999999999909051E-3</v>
      </c>
      <c r="P72">
        <v>116.99213339608687</v>
      </c>
      <c r="Q72">
        <v>1.1499226786794863</v>
      </c>
      <c r="R72">
        <v>0.11999193168829422</v>
      </c>
      <c r="S72">
        <v>0.45996907147179455</v>
      </c>
      <c r="T72">
        <v>29.997982922073557</v>
      </c>
      <c r="U72" s="114">
        <f t="shared" si="9"/>
        <v>148.72</v>
      </c>
      <c r="V72" s="112">
        <f t="shared" si="10"/>
        <v>0</v>
      </c>
      <c r="Y72">
        <f>BAWANA!BA72+BAWANA!BB72</f>
        <v>0.64</v>
      </c>
      <c r="Z72">
        <f>BAWANA!BH72+BAWANA!BI72</f>
        <v>0.64</v>
      </c>
      <c r="AA72">
        <f>BAWANA!AB72+BAWANA!AC72</f>
        <v>0.64</v>
      </c>
      <c r="AB72">
        <f>BAWANA!AI72+BAWANA!AJ72</f>
        <v>0.64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148.72000000000003</v>
      </c>
      <c r="E73">
        <f>BAWANA!AQ73</f>
        <v>0</v>
      </c>
      <c r="F73">
        <f t="shared" si="11"/>
        <v>712</v>
      </c>
      <c r="G73">
        <f t="shared" si="12"/>
        <v>148.72000000000003</v>
      </c>
      <c r="H73" s="112"/>
      <c r="I73">
        <f>BRPL_EOD!AM73+BRPL_EOD!AN73</f>
        <v>117</v>
      </c>
      <c r="J73">
        <f>BYPL_EOD!AM73+BYPL_EOD!AN73</f>
        <v>1.1499999999999999</v>
      </c>
      <c r="K73">
        <f>MES_EOD!AM73+MES_EOD!AN73</f>
        <v>0.12</v>
      </c>
      <c r="L73">
        <f>NDMC_EOD!AM73+NDMC_EOD!AN73</f>
        <v>0.46</v>
      </c>
      <c r="M73">
        <f>TPDDL_EOD!AM73+TPDDL_EOD!AN73</f>
        <v>30</v>
      </c>
      <c r="N73">
        <f t="shared" si="7"/>
        <v>148.73000000000002</v>
      </c>
      <c r="O73" s="112">
        <f t="shared" si="8"/>
        <v>-9.9999999999909051E-3</v>
      </c>
      <c r="P73">
        <v>116.99213339608687</v>
      </c>
      <c r="Q73">
        <v>1.1499226786794863</v>
      </c>
      <c r="R73">
        <v>0.11999193168829422</v>
      </c>
      <c r="S73">
        <v>0.45996907147179455</v>
      </c>
      <c r="T73">
        <v>29.997982922073557</v>
      </c>
      <c r="U73" s="114">
        <f t="shared" si="9"/>
        <v>148.72</v>
      </c>
      <c r="V73" s="112">
        <f t="shared" si="10"/>
        <v>0</v>
      </c>
      <c r="Y73">
        <f>BAWANA!BA73+BAWANA!BB73</f>
        <v>0.64</v>
      </c>
      <c r="Z73">
        <f>BAWANA!BH73+BAWANA!BI73</f>
        <v>0.64</v>
      </c>
      <c r="AA73">
        <f>BAWANA!AB73+BAWANA!AC73</f>
        <v>0.64</v>
      </c>
      <c r="AB73">
        <f>BAWANA!AI73+BAWANA!AJ73</f>
        <v>0.64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148.72000000000003</v>
      </c>
      <c r="E74">
        <f>BAWANA!AQ74</f>
        <v>0</v>
      </c>
      <c r="F74">
        <f t="shared" si="11"/>
        <v>712</v>
      </c>
      <c r="G74">
        <f t="shared" si="12"/>
        <v>148.72000000000003</v>
      </c>
      <c r="H74" s="112"/>
      <c r="I74">
        <f>BRPL_EOD!AM74+BRPL_EOD!AN74</f>
        <v>117</v>
      </c>
      <c r="J74">
        <f>BYPL_EOD!AM74+BYPL_EOD!AN74</f>
        <v>1.1499999999999999</v>
      </c>
      <c r="K74">
        <f>MES_EOD!AM74+MES_EOD!AN74</f>
        <v>0.12</v>
      </c>
      <c r="L74">
        <f>NDMC_EOD!AM74+NDMC_EOD!AN74</f>
        <v>0.46</v>
      </c>
      <c r="M74">
        <f>TPDDL_EOD!AM74+TPDDL_EOD!AN74</f>
        <v>30</v>
      </c>
      <c r="N74">
        <f t="shared" si="7"/>
        <v>148.73000000000002</v>
      </c>
      <c r="O74" s="112">
        <f t="shared" si="8"/>
        <v>-9.9999999999909051E-3</v>
      </c>
      <c r="P74">
        <v>116.99213339608687</v>
      </c>
      <c r="Q74">
        <v>1.1499226786794863</v>
      </c>
      <c r="R74">
        <v>0.11999193168829422</v>
      </c>
      <c r="S74">
        <v>0.45996907147179455</v>
      </c>
      <c r="T74">
        <v>29.997982922073557</v>
      </c>
      <c r="U74" s="114">
        <f t="shared" si="9"/>
        <v>148.72</v>
      </c>
      <c r="V74" s="112">
        <f t="shared" si="10"/>
        <v>0</v>
      </c>
      <c r="Y74">
        <f>BAWANA!BA74+BAWANA!BB74</f>
        <v>0.64</v>
      </c>
      <c r="Z74">
        <f>BAWANA!BH74+BAWANA!BI74</f>
        <v>0.64</v>
      </c>
      <c r="AA74">
        <f>BAWANA!AB74+BAWANA!AC74</f>
        <v>0.64</v>
      </c>
      <c r="AB74">
        <f>BAWANA!AI74+BAWANA!AJ74</f>
        <v>0.64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600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480</v>
      </c>
      <c r="G75">
        <f t="shared" si="12"/>
        <v>150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600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480</v>
      </c>
      <c r="G76">
        <f t="shared" si="12"/>
        <v>150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600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480</v>
      </c>
      <c r="G77">
        <f t="shared" si="12"/>
        <v>150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600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480</v>
      </c>
      <c r="G78">
        <f t="shared" si="12"/>
        <v>150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600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480</v>
      </c>
      <c r="G79">
        <f t="shared" si="12"/>
        <v>150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600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480</v>
      </c>
      <c r="G80">
        <f t="shared" si="12"/>
        <v>150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600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480</v>
      </c>
      <c r="G81">
        <f t="shared" si="12"/>
        <v>150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600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480</v>
      </c>
      <c r="G82">
        <f t="shared" si="12"/>
        <v>150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30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600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480</v>
      </c>
      <c r="G83">
        <f t="shared" si="12"/>
        <v>150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600</v>
      </c>
      <c r="C84">
        <f>BAWANA!G84</f>
        <v>0</v>
      </c>
      <c r="D84">
        <f>BAWANA!AP84</f>
        <v>165</v>
      </c>
      <c r="E84">
        <f>BAWANA!AQ84</f>
        <v>0</v>
      </c>
      <c r="F84">
        <f t="shared" si="11"/>
        <v>480</v>
      </c>
      <c r="G84">
        <f t="shared" si="12"/>
        <v>165</v>
      </c>
      <c r="H84" s="112"/>
      <c r="I84">
        <f>BRPL_EOD!AM84+BRPL_EOD!AN84</f>
        <v>135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165</v>
      </c>
      <c r="O84" s="112">
        <f t="shared" si="8"/>
        <v>0</v>
      </c>
      <c r="P84">
        <v>135</v>
      </c>
      <c r="Q84">
        <v>0</v>
      </c>
      <c r="R84">
        <v>0</v>
      </c>
      <c r="S84">
        <v>0</v>
      </c>
      <c r="T84">
        <v>30</v>
      </c>
      <c r="U84" s="114">
        <f t="shared" si="9"/>
        <v>165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600</v>
      </c>
      <c r="C85">
        <f>BAWANA!G85</f>
        <v>0</v>
      </c>
      <c r="D85">
        <f>BAWANA!AP85</f>
        <v>200</v>
      </c>
      <c r="E85">
        <f>BAWANA!AQ85</f>
        <v>0</v>
      </c>
      <c r="F85">
        <f t="shared" si="11"/>
        <v>480</v>
      </c>
      <c r="G85">
        <f t="shared" si="12"/>
        <v>200</v>
      </c>
      <c r="H85" s="112"/>
      <c r="I85">
        <f>BRPL_EOD!AM85+BRPL_EOD!AN85</f>
        <v>170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200</v>
      </c>
      <c r="O85" s="112">
        <f t="shared" si="8"/>
        <v>0</v>
      </c>
      <c r="P85">
        <v>170</v>
      </c>
      <c r="Q85">
        <v>0</v>
      </c>
      <c r="R85">
        <v>0</v>
      </c>
      <c r="S85">
        <v>0</v>
      </c>
      <c r="T85">
        <v>30</v>
      </c>
      <c r="U85" s="114">
        <f t="shared" si="9"/>
        <v>200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600</v>
      </c>
      <c r="C86">
        <f>BAWANA!G86</f>
        <v>0</v>
      </c>
      <c r="D86">
        <f>BAWANA!AP86</f>
        <v>216.768</v>
      </c>
      <c r="E86">
        <f>BAWANA!AQ86</f>
        <v>0</v>
      </c>
      <c r="F86">
        <f t="shared" si="11"/>
        <v>480</v>
      </c>
      <c r="G86">
        <f t="shared" si="12"/>
        <v>216.768</v>
      </c>
      <c r="H86" s="112"/>
      <c r="I86">
        <f>BRPL_EOD!AM86+BRPL_EOD!AN86</f>
        <v>186.77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216.77</v>
      </c>
      <c r="O86" s="112">
        <f t="shared" si="8"/>
        <v>-2.0000000000095497E-3</v>
      </c>
      <c r="P86">
        <v>186.76827679106887</v>
      </c>
      <c r="Q86">
        <v>0</v>
      </c>
      <c r="R86">
        <v>0</v>
      </c>
      <c r="S86">
        <v>0</v>
      </c>
      <c r="T86">
        <v>29.999723208931123</v>
      </c>
      <c r="U86" s="114">
        <f t="shared" si="9"/>
        <v>216.768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600</v>
      </c>
      <c r="C87">
        <f>BAWANA!G87</f>
        <v>0</v>
      </c>
      <c r="D87">
        <f>BAWANA!AP87</f>
        <v>216.768</v>
      </c>
      <c r="E87">
        <f>BAWANA!AQ87</f>
        <v>0</v>
      </c>
      <c r="F87">
        <f t="shared" si="11"/>
        <v>480</v>
      </c>
      <c r="G87">
        <f t="shared" si="12"/>
        <v>216.768</v>
      </c>
      <c r="H87" s="112"/>
      <c r="I87">
        <f>BRPL_EOD!AM87+BRPL_EOD!AN87</f>
        <v>186.77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216.77</v>
      </c>
      <c r="O87" s="112">
        <f t="shared" si="8"/>
        <v>-2.0000000000095497E-3</v>
      </c>
      <c r="P87">
        <v>186.76827679106887</v>
      </c>
      <c r="Q87">
        <v>0</v>
      </c>
      <c r="R87">
        <v>0</v>
      </c>
      <c r="S87">
        <v>0</v>
      </c>
      <c r="T87">
        <v>29.999723208931123</v>
      </c>
      <c r="U87" s="114">
        <f t="shared" si="9"/>
        <v>216.768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600</v>
      </c>
      <c r="C88">
        <f>BAWANA!G88</f>
        <v>0</v>
      </c>
      <c r="D88">
        <f>BAWANA!AP88</f>
        <v>216.768</v>
      </c>
      <c r="E88">
        <f>BAWANA!AQ88</f>
        <v>0</v>
      </c>
      <c r="F88">
        <f t="shared" si="11"/>
        <v>480</v>
      </c>
      <c r="G88">
        <f t="shared" si="12"/>
        <v>216.768</v>
      </c>
      <c r="H88" s="112"/>
      <c r="I88">
        <f>BRPL_EOD!AM88+BRPL_EOD!AN88</f>
        <v>186.77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216.77</v>
      </c>
      <c r="O88" s="112">
        <f t="shared" si="8"/>
        <v>-2.0000000000095497E-3</v>
      </c>
      <c r="P88">
        <v>186.76827679106887</v>
      </c>
      <c r="Q88">
        <v>0</v>
      </c>
      <c r="R88">
        <v>0</v>
      </c>
      <c r="S88">
        <v>0</v>
      </c>
      <c r="T88">
        <v>29.999723208931123</v>
      </c>
      <c r="U88" s="114">
        <f t="shared" si="9"/>
        <v>216.768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600</v>
      </c>
      <c r="C89">
        <f>BAWANA!G89</f>
        <v>0</v>
      </c>
      <c r="D89">
        <f>BAWANA!AP89</f>
        <v>256.76799999999997</v>
      </c>
      <c r="E89">
        <f>BAWANA!AQ89</f>
        <v>0</v>
      </c>
      <c r="F89">
        <f t="shared" si="11"/>
        <v>480</v>
      </c>
      <c r="G89">
        <f t="shared" si="12"/>
        <v>256.76799999999997</v>
      </c>
      <c r="H89" s="112"/>
      <c r="I89">
        <f>BRPL_EOD!AM89+BRPL_EOD!AN89</f>
        <v>186.77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256.77</v>
      </c>
      <c r="O89" s="112">
        <f t="shared" si="8"/>
        <v>-2.0000000000095497E-3</v>
      </c>
      <c r="P89">
        <v>186.76854523503525</v>
      </c>
      <c r="Q89">
        <v>0</v>
      </c>
      <c r="R89">
        <v>0</v>
      </c>
      <c r="S89">
        <v>0</v>
      </c>
      <c r="T89">
        <v>69.999454764964753</v>
      </c>
      <c r="U89" s="114">
        <f t="shared" si="9"/>
        <v>256.76800000000003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600</v>
      </c>
      <c r="C90">
        <f>BAWANA!G90</f>
        <v>0</v>
      </c>
      <c r="D90">
        <f>BAWANA!AP90</f>
        <v>456.76799999999997</v>
      </c>
      <c r="E90">
        <f>BAWANA!AQ90</f>
        <v>0</v>
      </c>
      <c r="F90">
        <f t="shared" si="11"/>
        <v>480</v>
      </c>
      <c r="G90">
        <f t="shared" si="12"/>
        <v>456.76799999999997</v>
      </c>
      <c r="H90" s="112"/>
      <c r="I90">
        <f>BRPL_EOD!AM90+BRPL_EOD!AN90</f>
        <v>386.77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456.77</v>
      </c>
      <c r="O90" s="112">
        <f t="shared" si="8"/>
        <v>-2.0000000000095497E-3</v>
      </c>
      <c r="P90">
        <v>386.76830649998902</v>
      </c>
      <c r="Q90">
        <v>0</v>
      </c>
      <c r="R90">
        <v>0</v>
      </c>
      <c r="S90">
        <v>0</v>
      </c>
      <c r="T90">
        <v>69.999693500010949</v>
      </c>
      <c r="U90" s="114">
        <f t="shared" si="9"/>
        <v>456.76799999999997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0</v>
      </c>
      <c r="D91">
        <f>BAWANA!AP91</f>
        <v>576.76800000000003</v>
      </c>
      <c r="E91">
        <f>BAWANA!AQ91</f>
        <v>0</v>
      </c>
      <c r="F91">
        <f t="shared" si="11"/>
        <v>480</v>
      </c>
      <c r="G91">
        <f t="shared" si="12"/>
        <v>576.76800000000003</v>
      </c>
      <c r="H91" s="112"/>
      <c r="I91">
        <f>BRPL_EOD!AM91+BRPL_EOD!AN91</f>
        <v>506.77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576.77</v>
      </c>
      <c r="O91" s="112">
        <f t="shared" si="8"/>
        <v>-1.9999999999527063E-3</v>
      </c>
      <c r="P91">
        <v>506.76824273107133</v>
      </c>
      <c r="Q91">
        <v>0</v>
      </c>
      <c r="R91">
        <v>0</v>
      </c>
      <c r="S91">
        <v>0</v>
      </c>
      <c r="T91">
        <v>69.99975726892869</v>
      </c>
      <c r="U91" s="114">
        <f t="shared" si="9"/>
        <v>576.76800000000003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0</v>
      </c>
      <c r="D92">
        <f>BAWANA!AP92</f>
        <v>576.76800000000003</v>
      </c>
      <c r="E92">
        <f>BAWANA!AQ92</f>
        <v>0</v>
      </c>
      <c r="F92">
        <f t="shared" si="11"/>
        <v>480</v>
      </c>
      <c r="G92">
        <f t="shared" si="12"/>
        <v>576.76800000000003</v>
      </c>
      <c r="H92" s="112"/>
      <c r="I92">
        <f>BRPL_EOD!AM92+BRPL_EOD!AN92</f>
        <v>506.77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576.77</v>
      </c>
      <c r="O92" s="112">
        <f t="shared" si="8"/>
        <v>-1.9999999999527063E-3</v>
      </c>
      <c r="P92">
        <v>506.76824273107133</v>
      </c>
      <c r="Q92">
        <v>0</v>
      </c>
      <c r="R92">
        <v>0</v>
      </c>
      <c r="S92">
        <v>0</v>
      </c>
      <c r="T92">
        <v>69.99975726892869</v>
      </c>
      <c r="U92" s="114">
        <f t="shared" si="9"/>
        <v>576.76800000000003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0</v>
      </c>
      <c r="D93">
        <f>BAWANA!AP93</f>
        <v>576.76800000000003</v>
      </c>
      <c r="E93">
        <f>BAWANA!AQ93</f>
        <v>0</v>
      </c>
      <c r="F93">
        <f t="shared" si="11"/>
        <v>480</v>
      </c>
      <c r="G93">
        <f t="shared" si="12"/>
        <v>576.76800000000003</v>
      </c>
      <c r="H93" s="112"/>
      <c r="I93">
        <f>BRPL_EOD!AM93+BRPL_EOD!AN93</f>
        <v>506.77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576.77</v>
      </c>
      <c r="O93" s="112">
        <f t="shared" si="8"/>
        <v>-1.9999999999527063E-3</v>
      </c>
      <c r="P93">
        <v>506.76824273107133</v>
      </c>
      <c r="Q93">
        <v>0</v>
      </c>
      <c r="R93">
        <v>0</v>
      </c>
      <c r="S93">
        <v>0</v>
      </c>
      <c r="T93">
        <v>69.99975726892869</v>
      </c>
      <c r="U93" s="114">
        <f t="shared" si="9"/>
        <v>576.76800000000003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0</v>
      </c>
      <c r="D94">
        <f>BAWANA!AP94</f>
        <v>576.76800000000003</v>
      </c>
      <c r="E94">
        <f>BAWANA!AQ94</f>
        <v>0</v>
      </c>
      <c r="F94">
        <f t="shared" si="11"/>
        <v>480</v>
      </c>
      <c r="G94">
        <f t="shared" si="12"/>
        <v>576.76800000000003</v>
      </c>
      <c r="H94" s="112"/>
      <c r="I94">
        <f>BRPL_EOD!AM94+BRPL_EOD!AN94</f>
        <v>506.77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576.77</v>
      </c>
      <c r="O94" s="112">
        <f t="shared" si="8"/>
        <v>-1.9999999999527063E-3</v>
      </c>
      <c r="P94">
        <v>506.76824273107133</v>
      </c>
      <c r="Q94">
        <v>0</v>
      </c>
      <c r="R94">
        <v>0</v>
      </c>
      <c r="S94">
        <v>0</v>
      </c>
      <c r="T94">
        <v>69.99975726892869</v>
      </c>
      <c r="U94" s="114">
        <f t="shared" si="9"/>
        <v>576.76800000000003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0</v>
      </c>
      <c r="D95">
        <f>BAWANA!AP95</f>
        <v>576.76800000000003</v>
      </c>
      <c r="E95">
        <f>BAWANA!AQ95</f>
        <v>0</v>
      </c>
      <c r="F95">
        <f t="shared" si="11"/>
        <v>480</v>
      </c>
      <c r="G95">
        <f t="shared" si="12"/>
        <v>576.76800000000003</v>
      </c>
      <c r="H95" s="112"/>
      <c r="I95">
        <f>BRPL_EOD!AM95+BRPL_EOD!AN95</f>
        <v>506.77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576.77</v>
      </c>
      <c r="O95" s="112">
        <f t="shared" si="8"/>
        <v>-1.9999999999527063E-3</v>
      </c>
      <c r="P95">
        <v>506.76824273107133</v>
      </c>
      <c r="Q95">
        <v>0</v>
      </c>
      <c r="R95">
        <v>0</v>
      </c>
      <c r="S95">
        <v>0</v>
      </c>
      <c r="T95">
        <v>69.99975726892869</v>
      </c>
      <c r="U95" s="114">
        <f t="shared" si="9"/>
        <v>576.76800000000003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0</v>
      </c>
      <c r="D96">
        <f>BAWANA!AP96</f>
        <v>576.76800000000003</v>
      </c>
      <c r="E96">
        <f>BAWANA!AQ96</f>
        <v>0</v>
      </c>
      <c r="F96">
        <f t="shared" si="11"/>
        <v>480</v>
      </c>
      <c r="G96">
        <f t="shared" si="12"/>
        <v>576.76800000000003</v>
      </c>
      <c r="H96" s="112"/>
      <c r="I96">
        <f>BRPL_EOD!AM96+BRPL_EOD!AN96</f>
        <v>506.77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576.77</v>
      </c>
      <c r="O96" s="112">
        <f t="shared" si="8"/>
        <v>-1.9999999999527063E-3</v>
      </c>
      <c r="P96">
        <v>506.76824273107133</v>
      </c>
      <c r="Q96">
        <v>0</v>
      </c>
      <c r="R96">
        <v>0</v>
      </c>
      <c r="S96">
        <v>0</v>
      </c>
      <c r="T96">
        <v>69.99975726892869</v>
      </c>
      <c r="U96" s="114">
        <f t="shared" si="9"/>
        <v>576.76800000000003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576.76800000000003</v>
      </c>
      <c r="E97">
        <f>BAWANA!AQ97</f>
        <v>0</v>
      </c>
      <c r="F97">
        <f t="shared" si="11"/>
        <v>736</v>
      </c>
      <c r="G97">
        <f t="shared" si="12"/>
        <v>576.76800000000003</v>
      </c>
      <c r="H97" s="112"/>
      <c r="I97">
        <f>BRPL_EOD!AM97+BRPL_EOD!AN97</f>
        <v>506.77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576.77</v>
      </c>
      <c r="O97" s="112">
        <f t="shared" si="8"/>
        <v>-1.9999999999527063E-3</v>
      </c>
      <c r="P97">
        <v>506.76824273107133</v>
      </c>
      <c r="Q97">
        <v>0</v>
      </c>
      <c r="R97">
        <v>0</v>
      </c>
      <c r="S97">
        <v>0</v>
      </c>
      <c r="T97">
        <v>69.99975726892869</v>
      </c>
      <c r="U97" s="114">
        <f t="shared" si="9"/>
        <v>576.76800000000003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576.76800000000003</v>
      </c>
      <c r="E98">
        <f>BAWANA!AQ98</f>
        <v>0</v>
      </c>
      <c r="F98">
        <f t="shared" si="11"/>
        <v>736</v>
      </c>
      <c r="G98">
        <f t="shared" si="12"/>
        <v>576.76800000000003</v>
      </c>
      <c r="H98" s="112"/>
      <c r="I98">
        <f>BRPL_EOD!AM98+BRPL_EOD!AN98</f>
        <v>506.77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576.77</v>
      </c>
      <c r="O98" s="112">
        <f t="shared" si="8"/>
        <v>-1.9999999999527063E-3</v>
      </c>
      <c r="P98">
        <v>506.76824273107133</v>
      </c>
      <c r="Q98">
        <v>0</v>
      </c>
      <c r="R98">
        <v>0</v>
      </c>
      <c r="S98">
        <v>0</v>
      </c>
      <c r="T98">
        <v>69.99975726892869</v>
      </c>
      <c r="U98" s="114">
        <f t="shared" si="9"/>
        <v>576.76800000000003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20.34</v>
      </c>
      <c r="C99" s="114">
        <f t="shared" ref="C99:U99" si="14">SUM(C3:C98)/4000</f>
        <v>0</v>
      </c>
      <c r="D99" s="114">
        <f t="shared" si="14"/>
        <v>4.7469460000000003</v>
      </c>
      <c r="E99" s="114">
        <f t="shared" si="14"/>
        <v>0</v>
      </c>
      <c r="F99" s="114">
        <f t="shared" si="14"/>
        <v>16.271999999999998</v>
      </c>
      <c r="G99" s="114">
        <f t="shared" si="14"/>
        <v>4.7469460000000003</v>
      </c>
      <c r="H99" s="114"/>
      <c r="I99" s="114">
        <f t="shared" si="14"/>
        <v>3.8290025000000014</v>
      </c>
      <c r="J99" s="114">
        <f t="shared" si="14"/>
        <v>1.8687499999999999E-2</v>
      </c>
      <c r="K99" s="114">
        <f t="shared" si="14"/>
        <v>1.9500000000000014E-3</v>
      </c>
      <c r="L99" s="114">
        <f t="shared" si="14"/>
        <v>7.4750000000000103E-3</v>
      </c>
      <c r="M99" s="114">
        <f t="shared" si="14"/>
        <v>0.89</v>
      </c>
      <c r="N99" s="114">
        <f t="shared" si="14"/>
        <v>4.7471149999999964</v>
      </c>
      <c r="O99" s="114">
        <f t="shared" si="14"/>
        <v>-1.6899999999976957E-4</v>
      </c>
      <c r="P99" s="114">
        <f t="shared" si="14"/>
        <v>3.8288690736756101</v>
      </c>
      <c r="Q99" s="114">
        <f t="shared" si="14"/>
        <v>1.868624352854167E-2</v>
      </c>
      <c r="R99" s="114">
        <f t="shared" si="14"/>
        <v>1.9498688899347812E-3</v>
      </c>
      <c r="S99" s="114">
        <f t="shared" si="14"/>
        <v>7.4744974114166517E-3</v>
      </c>
      <c r="T99" s="114">
        <f t="shared" si="14"/>
        <v>0.88996631649449409</v>
      </c>
      <c r="U99" s="114">
        <f t="shared" si="14"/>
        <v>4.7469459999999977</v>
      </c>
      <c r="V99" s="114">
        <f t="shared" si="10"/>
        <v>0</v>
      </c>
      <c r="Y99" s="114">
        <f t="shared" ref="Y99:AD99" si="15">SUM(Y3:Y98)/4000</f>
        <v>1.0400000000000006E-2</v>
      </c>
      <c r="Z99" s="114">
        <f t="shared" si="15"/>
        <v>1.0400000000000006E-2</v>
      </c>
      <c r="AA99" s="114">
        <f t="shared" si="15"/>
        <v>1.0400000000000006E-2</v>
      </c>
      <c r="AB99" s="114">
        <f t="shared" si="15"/>
        <v>1.0400000000000006E-2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552.14379899999994</v>
      </c>
      <c r="M3">
        <v>97.055942999999999</v>
      </c>
      <c r="N3">
        <v>124.384996</v>
      </c>
      <c r="O3">
        <v>130.480717</v>
      </c>
      <c r="P3">
        <v>149.88894999999999</v>
      </c>
      <c r="Q3">
        <v>22.630299000000001</v>
      </c>
      <c r="R3">
        <v>22.453313000000001</v>
      </c>
      <c r="S3">
        <v>27.638981000000001</v>
      </c>
      <c r="T3">
        <v>3.0945860000000001</v>
      </c>
      <c r="U3">
        <v>418.77</v>
      </c>
      <c r="V3">
        <v>14.039</v>
      </c>
      <c r="W3">
        <v>46.399079999999998</v>
      </c>
      <c r="X3">
        <v>148.30237500000001</v>
      </c>
      <c r="Y3">
        <v>0</v>
      </c>
      <c r="Z3">
        <v>19.5624</v>
      </c>
      <c r="AA3">
        <v>28.09872</v>
      </c>
      <c r="AB3">
        <v>48.499828000000001</v>
      </c>
      <c r="AC3">
        <v>34.831252999999997</v>
      </c>
      <c r="AD3">
        <v>0</v>
      </c>
      <c r="AE3">
        <v>59.175403000000003</v>
      </c>
      <c r="AF3">
        <v>9.222505</v>
      </c>
      <c r="AG3">
        <v>50.688156999999997</v>
      </c>
      <c r="AH3">
        <v>55.047339000000001</v>
      </c>
      <c r="AI3">
        <v>0</v>
      </c>
      <c r="AJ3">
        <v>0</v>
      </c>
      <c r="AK3">
        <v>68.998153000000002</v>
      </c>
      <c r="AL3">
        <v>66.814999999999998</v>
      </c>
      <c r="AM3">
        <v>18.800616999999999</v>
      </c>
      <c r="AN3">
        <v>0.77966899999999995</v>
      </c>
      <c r="AO3">
        <v>0</v>
      </c>
      <c r="AP3">
        <v>0.25619999999999998</v>
      </c>
      <c r="AQ3">
        <v>10.35857</v>
      </c>
      <c r="AR3">
        <v>34.776000000000003</v>
      </c>
      <c r="AS3">
        <v>35.154834000000001</v>
      </c>
      <c r="AT3">
        <v>20.000003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4.6374019999999998</v>
      </c>
      <c r="BA3">
        <v>2.1253000000000002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3255.5906399999999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688.41594699999996</v>
      </c>
      <c r="L4">
        <v>552.14379899999994</v>
      </c>
      <c r="M4">
        <v>97.055942999999999</v>
      </c>
      <c r="N4">
        <v>124.384996</v>
      </c>
      <c r="O4">
        <v>130.480717</v>
      </c>
      <c r="P4">
        <v>149.88894999999999</v>
      </c>
      <c r="Q4">
        <v>22.630299000000001</v>
      </c>
      <c r="R4">
        <v>22.453313000000001</v>
      </c>
      <c r="S4">
        <v>27.638981000000001</v>
      </c>
      <c r="T4">
        <v>3.0945860000000001</v>
      </c>
      <c r="U4">
        <v>418.77</v>
      </c>
      <c r="V4">
        <v>14.039</v>
      </c>
      <c r="W4">
        <v>46.399079999999998</v>
      </c>
      <c r="X4">
        <v>148.30237500000001</v>
      </c>
      <c r="Y4">
        <v>0</v>
      </c>
      <c r="Z4">
        <v>19.5624</v>
      </c>
      <c r="AA4">
        <v>28.09872</v>
      </c>
      <c r="AB4">
        <v>48.499828000000001</v>
      </c>
      <c r="AC4">
        <v>34.831252999999997</v>
      </c>
      <c r="AD4">
        <v>0</v>
      </c>
      <c r="AE4">
        <v>59.175403000000003</v>
      </c>
      <c r="AF4">
        <v>9.222505</v>
      </c>
      <c r="AG4">
        <v>50.688156999999997</v>
      </c>
      <c r="AH4">
        <v>55.047339000000001</v>
      </c>
      <c r="AI4">
        <v>0</v>
      </c>
      <c r="AJ4">
        <v>0</v>
      </c>
      <c r="AK4">
        <v>68.998153000000002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0.25619999999999998</v>
      </c>
      <c r="AQ4">
        <v>0</v>
      </c>
      <c r="AR4">
        <v>34.776000000000003</v>
      </c>
      <c r="AS4">
        <v>35.154834000000001</v>
      </c>
      <c r="AT4">
        <v>20.000025999999998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2.3187009999999999</v>
      </c>
      <c r="BA4">
        <v>2.1253000000000002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3255.4746120000004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552.14379899999994</v>
      </c>
      <c r="M5">
        <v>97.055942999999999</v>
      </c>
      <c r="N5">
        <v>124.384996</v>
      </c>
      <c r="O5">
        <v>130.480717</v>
      </c>
      <c r="P5">
        <v>149.88894999999999</v>
      </c>
      <c r="Q5">
        <v>22.630299000000001</v>
      </c>
      <c r="R5">
        <v>22.453313000000001</v>
      </c>
      <c r="S5">
        <v>27.638981000000001</v>
      </c>
      <c r="T5">
        <v>3.0945860000000001</v>
      </c>
      <c r="U5">
        <v>418.77</v>
      </c>
      <c r="V5">
        <v>14.039</v>
      </c>
      <c r="W5">
        <v>46.399079999999998</v>
      </c>
      <c r="X5">
        <v>148.30237500000001</v>
      </c>
      <c r="Y5">
        <v>0</v>
      </c>
      <c r="Z5">
        <v>19.5624</v>
      </c>
      <c r="AA5">
        <v>28.09872</v>
      </c>
      <c r="AB5">
        <v>48.499828000000001</v>
      </c>
      <c r="AC5">
        <v>34.831252999999997</v>
      </c>
      <c r="AD5">
        <v>0</v>
      </c>
      <c r="AE5">
        <v>59.175403000000003</v>
      </c>
      <c r="AF5">
        <v>9.222505</v>
      </c>
      <c r="AG5">
        <v>50.688156999999997</v>
      </c>
      <c r="AH5">
        <v>55.047339000000001</v>
      </c>
      <c r="AI5">
        <v>0</v>
      </c>
      <c r="AJ5">
        <v>0</v>
      </c>
      <c r="AK5">
        <v>68.998153000000002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0.51239999999999997</v>
      </c>
      <c r="AQ5">
        <v>0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1.8736980000000001</v>
      </c>
      <c r="BA5">
        <v>2.1253000000000002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3255.2857830000003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552.14379899999994</v>
      </c>
      <c r="M6">
        <v>97.055942999999999</v>
      </c>
      <c r="N6">
        <v>124.384996</v>
      </c>
      <c r="O6">
        <v>130.480717</v>
      </c>
      <c r="P6">
        <v>149.88894999999999</v>
      </c>
      <c r="Q6">
        <v>22.630299000000001</v>
      </c>
      <c r="R6">
        <v>22.453313000000001</v>
      </c>
      <c r="S6">
        <v>27.638981000000001</v>
      </c>
      <c r="T6">
        <v>3.0945860000000001</v>
      </c>
      <c r="U6">
        <v>418.77</v>
      </c>
      <c r="V6">
        <v>14.039</v>
      </c>
      <c r="W6">
        <v>46.399079999999998</v>
      </c>
      <c r="X6">
        <v>148.30237500000001</v>
      </c>
      <c r="Y6">
        <v>0</v>
      </c>
      <c r="Z6">
        <v>19.5624</v>
      </c>
      <c r="AA6">
        <v>28.09872</v>
      </c>
      <c r="AB6">
        <v>48.499828000000001</v>
      </c>
      <c r="AC6">
        <v>34.831252999999997</v>
      </c>
      <c r="AD6">
        <v>0</v>
      </c>
      <c r="AE6">
        <v>59.175403000000003</v>
      </c>
      <c r="AF6">
        <v>9.222505</v>
      </c>
      <c r="AG6">
        <v>50.688156999999997</v>
      </c>
      <c r="AH6">
        <v>55.047339000000001</v>
      </c>
      <c r="AI6">
        <v>0</v>
      </c>
      <c r="AJ6">
        <v>0</v>
      </c>
      <c r="AK6">
        <v>68.998153000000002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0.51239999999999997</v>
      </c>
      <c r="AQ6">
        <v>0</v>
      </c>
      <c r="AR6">
        <v>34.776000000000003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2.1253000000000002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3253.4120850000004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688.41594699999996</v>
      </c>
      <c r="L7">
        <v>552.14379899999994</v>
      </c>
      <c r="M7">
        <v>97.055942999999999</v>
      </c>
      <c r="N7">
        <v>124.384996</v>
      </c>
      <c r="O7">
        <v>130.480717</v>
      </c>
      <c r="P7">
        <v>149.88894999999999</v>
      </c>
      <c r="Q7">
        <v>22.630299000000001</v>
      </c>
      <c r="R7">
        <v>22.453313000000001</v>
      </c>
      <c r="S7">
        <v>27.638981000000001</v>
      </c>
      <c r="T7">
        <v>3.0945860000000001</v>
      </c>
      <c r="U7">
        <v>418.77</v>
      </c>
      <c r="V7">
        <v>14.039</v>
      </c>
      <c r="W7">
        <v>46.399079999999998</v>
      </c>
      <c r="X7">
        <v>148.30237500000001</v>
      </c>
      <c r="Y7">
        <v>0</v>
      </c>
      <c r="Z7">
        <v>19.5624</v>
      </c>
      <c r="AA7">
        <v>28.09872</v>
      </c>
      <c r="AB7">
        <v>48.499828000000001</v>
      </c>
      <c r="AC7">
        <v>34.831252999999997</v>
      </c>
      <c r="AD7">
        <v>0</v>
      </c>
      <c r="AE7">
        <v>59.175403000000003</v>
      </c>
      <c r="AF7">
        <v>9.222505</v>
      </c>
      <c r="AG7">
        <v>50.688156999999997</v>
      </c>
      <c r="AH7">
        <v>55.047339000000001</v>
      </c>
      <c r="AI7">
        <v>0</v>
      </c>
      <c r="AJ7">
        <v>0</v>
      </c>
      <c r="AK7">
        <v>68.998153000000002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0.51239999999999997</v>
      </c>
      <c r="AQ7">
        <v>0</v>
      </c>
      <c r="AR7">
        <v>34.776000000000003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2.1253000000000002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3256.1277770000006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688.41594699999996</v>
      </c>
      <c r="L8">
        <v>552.14379899999994</v>
      </c>
      <c r="M8">
        <v>97.055942999999999</v>
      </c>
      <c r="N8">
        <v>124.384996</v>
      </c>
      <c r="O8">
        <v>130.480717</v>
      </c>
      <c r="P8">
        <v>149.88894999999999</v>
      </c>
      <c r="Q8">
        <v>22.630299000000001</v>
      </c>
      <c r="R8">
        <v>22.453313000000001</v>
      </c>
      <c r="S8">
        <v>27.638981000000001</v>
      </c>
      <c r="T8">
        <v>3.0945860000000001</v>
      </c>
      <c r="U8">
        <v>418.77</v>
      </c>
      <c r="V8">
        <v>14.039</v>
      </c>
      <c r="W8">
        <v>46.399079999999998</v>
      </c>
      <c r="X8">
        <v>148.30237500000001</v>
      </c>
      <c r="Y8">
        <v>0</v>
      </c>
      <c r="Z8">
        <v>19.5624</v>
      </c>
      <c r="AA8">
        <v>28.09872</v>
      </c>
      <c r="AB8">
        <v>48.499828000000001</v>
      </c>
      <c r="AC8">
        <v>34.831252999999997</v>
      </c>
      <c r="AD8">
        <v>0</v>
      </c>
      <c r="AE8">
        <v>59.175403000000003</v>
      </c>
      <c r="AF8">
        <v>9.222505</v>
      </c>
      <c r="AG8">
        <v>50.688156999999997</v>
      </c>
      <c r="AH8">
        <v>55.047339000000001</v>
      </c>
      <c r="AI8">
        <v>0</v>
      </c>
      <c r="AJ8">
        <v>0</v>
      </c>
      <c r="AK8">
        <v>68.998153000000002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0.51239999999999997</v>
      </c>
      <c r="AQ8">
        <v>0</v>
      </c>
      <c r="AR8">
        <v>34.776000000000003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2.1253000000000002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3256.1277770000006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615.91594699999996</v>
      </c>
      <c r="L9">
        <v>522.44379900000001</v>
      </c>
      <c r="M9">
        <v>97.055942999999999</v>
      </c>
      <c r="N9">
        <v>124.384996</v>
      </c>
      <c r="O9">
        <v>130.480717</v>
      </c>
      <c r="P9">
        <v>149.88894999999999</v>
      </c>
      <c r="Q9">
        <v>22.630299000000001</v>
      </c>
      <c r="R9">
        <v>22.453313000000001</v>
      </c>
      <c r="S9">
        <v>27.638981000000001</v>
      </c>
      <c r="T9">
        <v>3.0945860000000001</v>
      </c>
      <c r="U9">
        <v>418.77</v>
      </c>
      <c r="V9">
        <v>14.039</v>
      </c>
      <c r="W9">
        <v>46.399079999999998</v>
      </c>
      <c r="X9">
        <v>148.30237500000001</v>
      </c>
      <c r="Y9">
        <v>0</v>
      </c>
      <c r="Z9">
        <v>19.5624</v>
      </c>
      <c r="AA9">
        <v>28.09872</v>
      </c>
      <c r="AB9">
        <v>48.499828000000001</v>
      </c>
      <c r="AC9">
        <v>34.831252999999997</v>
      </c>
      <c r="AD9">
        <v>0</v>
      </c>
      <c r="AE9">
        <v>59.175403000000003</v>
      </c>
      <c r="AF9">
        <v>9.222505</v>
      </c>
      <c r="AG9">
        <v>50.688156999999997</v>
      </c>
      <c r="AH9">
        <v>55.047339000000001</v>
      </c>
      <c r="AI9">
        <v>0</v>
      </c>
      <c r="AJ9">
        <v>0</v>
      </c>
      <c r="AK9">
        <v>68.998153000000002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1.4091</v>
      </c>
      <c r="AQ9">
        <v>0</v>
      </c>
      <c r="AR9">
        <v>34.776000000000003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2.1253000000000002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3154.8244770000001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628.20594700000004</v>
      </c>
      <c r="L10">
        <v>552.44379900000001</v>
      </c>
      <c r="M10">
        <v>97.055942999999999</v>
      </c>
      <c r="N10">
        <v>124.384996</v>
      </c>
      <c r="O10">
        <v>130.480717</v>
      </c>
      <c r="P10">
        <v>149.88894999999999</v>
      </c>
      <c r="Q10">
        <v>19.930299000000002</v>
      </c>
      <c r="R10">
        <v>22.453313000000001</v>
      </c>
      <c r="S10">
        <v>24.338981</v>
      </c>
      <c r="T10">
        <v>3.0945860000000001</v>
      </c>
      <c r="U10">
        <v>418.77</v>
      </c>
      <c r="V10">
        <v>14.039</v>
      </c>
      <c r="W10">
        <v>46.399079999999998</v>
      </c>
      <c r="X10">
        <v>148.30237500000001</v>
      </c>
      <c r="Y10">
        <v>0</v>
      </c>
      <c r="Z10">
        <v>19.5624</v>
      </c>
      <c r="AA10">
        <v>28.09872</v>
      </c>
      <c r="AB10">
        <v>48.499828000000001</v>
      </c>
      <c r="AC10">
        <v>34.831252999999997</v>
      </c>
      <c r="AD10">
        <v>0</v>
      </c>
      <c r="AE10">
        <v>59.175403000000003</v>
      </c>
      <c r="AF10">
        <v>9.222505</v>
      </c>
      <c r="AG10">
        <v>50.688156999999997</v>
      </c>
      <c r="AH10">
        <v>55.047339000000001</v>
      </c>
      <c r="AI10">
        <v>0</v>
      </c>
      <c r="AJ10">
        <v>0</v>
      </c>
      <c r="AK10">
        <v>68.998153000000002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1.4091</v>
      </c>
      <c r="AQ10">
        <v>0</v>
      </c>
      <c r="AR10">
        <v>34.776000000000003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2.1253000000000002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3191.1144770000005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552.44379900000001</v>
      </c>
      <c r="M11">
        <v>97.055942999999999</v>
      </c>
      <c r="N11">
        <v>124.384996</v>
      </c>
      <c r="O11">
        <v>130.480717</v>
      </c>
      <c r="P11">
        <v>149.88894999999999</v>
      </c>
      <c r="Q11">
        <v>22.630299000000001</v>
      </c>
      <c r="R11">
        <v>22.453313000000001</v>
      </c>
      <c r="S11">
        <v>27.638981000000001</v>
      </c>
      <c r="T11">
        <v>3.0945860000000001</v>
      </c>
      <c r="U11">
        <v>418.77</v>
      </c>
      <c r="V11">
        <v>14.039</v>
      </c>
      <c r="W11">
        <v>46.399079999999998</v>
      </c>
      <c r="X11">
        <v>148.30237500000001</v>
      </c>
      <c r="Y11">
        <v>0</v>
      </c>
      <c r="Z11">
        <v>19.5624</v>
      </c>
      <c r="AA11">
        <v>28.09872</v>
      </c>
      <c r="AB11">
        <v>48.499828000000001</v>
      </c>
      <c r="AC11">
        <v>34.831252999999997</v>
      </c>
      <c r="AD11">
        <v>0</v>
      </c>
      <c r="AE11">
        <v>59.175403000000003</v>
      </c>
      <c r="AF11">
        <v>9.222505</v>
      </c>
      <c r="AG11">
        <v>50.688156999999997</v>
      </c>
      <c r="AH11">
        <v>55.047339000000001</v>
      </c>
      <c r="AI11">
        <v>0</v>
      </c>
      <c r="AJ11">
        <v>0</v>
      </c>
      <c r="AK11">
        <v>68.998153000000002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1.4091</v>
      </c>
      <c r="AQ11">
        <v>0</v>
      </c>
      <c r="AR11">
        <v>34.776000000000003</v>
      </c>
      <c r="AS11">
        <v>35.154834000000001</v>
      </c>
      <c r="AT11">
        <v>20.000001999999999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2.1253000000000002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3258.2761890000006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552.44379900000001</v>
      </c>
      <c r="M12">
        <v>97.055942999999999</v>
      </c>
      <c r="N12">
        <v>124.384996</v>
      </c>
      <c r="O12">
        <v>130.480717</v>
      </c>
      <c r="P12">
        <v>149.88894999999999</v>
      </c>
      <c r="Q12">
        <v>22.630299000000001</v>
      </c>
      <c r="R12">
        <v>22.453313000000001</v>
      </c>
      <c r="S12">
        <v>27.638981000000001</v>
      </c>
      <c r="T12">
        <v>3.0945860000000001</v>
      </c>
      <c r="U12">
        <v>418.77</v>
      </c>
      <c r="V12">
        <v>14.039</v>
      </c>
      <c r="W12">
        <v>46.399079999999998</v>
      </c>
      <c r="X12">
        <v>148.30237500000001</v>
      </c>
      <c r="Y12">
        <v>0</v>
      </c>
      <c r="Z12">
        <v>19.5624</v>
      </c>
      <c r="AA12">
        <v>28.09872</v>
      </c>
      <c r="AB12">
        <v>48.499828000000001</v>
      </c>
      <c r="AC12">
        <v>34.831252999999997</v>
      </c>
      <c r="AD12">
        <v>0</v>
      </c>
      <c r="AE12">
        <v>59.175403000000003</v>
      </c>
      <c r="AF12">
        <v>9.222505</v>
      </c>
      <c r="AG12">
        <v>50.688156999999997</v>
      </c>
      <c r="AH12">
        <v>55.047339000000001</v>
      </c>
      <c r="AI12">
        <v>0</v>
      </c>
      <c r="AJ12">
        <v>0</v>
      </c>
      <c r="AK12">
        <v>68.998153000000002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1.4091</v>
      </c>
      <c r="AQ12">
        <v>0</v>
      </c>
      <c r="AR12">
        <v>34.776000000000003</v>
      </c>
      <c r="AS12">
        <v>35.154834000000001</v>
      </c>
      <c r="AT12">
        <v>20.000001999999999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3258.2761890000006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552.44379900000001</v>
      </c>
      <c r="M13">
        <v>95.455943000000005</v>
      </c>
      <c r="N13">
        <v>124.384996</v>
      </c>
      <c r="O13">
        <v>128.380717</v>
      </c>
      <c r="P13">
        <v>145.68895000000001</v>
      </c>
      <c r="Q13">
        <v>22.630299000000001</v>
      </c>
      <c r="R13">
        <v>22.453313000000001</v>
      </c>
      <c r="S13">
        <v>27.638981000000001</v>
      </c>
      <c r="T13">
        <v>3.0945860000000001</v>
      </c>
      <c r="U13">
        <v>414</v>
      </c>
      <c r="V13">
        <v>14.039</v>
      </c>
      <c r="W13">
        <v>46.399079999999998</v>
      </c>
      <c r="X13">
        <v>148.30237500000001</v>
      </c>
      <c r="Y13">
        <v>0</v>
      </c>
      <c r="Z13">
        <v>19.5624</v>
      </c>
      <c r="AA13">
        <v>28.09872</v>
      </c>
      <c r="AB13">
        <v>48.499828000000001</v>
      </c>
      <c r="AC13">
        <v>34.831252999999997</v>
      </c>
      <c r="AD13">
        <v>0</v>
      </c>
      <c r="AE13">
        <v>59.175403000000003</v>
      </c>
      <c r="AF13">
        <v>9.222505</v>
      </c>
      <c r="AG13">
        <v>50.688156999999997</v>
      </c>
      <c r="AH13">
        <v>55.047339000000001</v>
      </c>
      <c r="AI13">
        <v>0</v>
      </c>
      <c r="AJ13">
        <v>0</v>
      </c>
      <c r="AK13">
        <v>68.998153000000002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1.4091</v>
      </c>
      <c r="AQ13">
        <v>0</v>
      </c>
      <c r="AR13">
        <v>34.776000000000003</v>
      </c>
      <c r="AS13">
        <v>35.154834000000001</v>
      </c>
      <c r="AT13">
        <v>20.000001999999999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3245.6061890000005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552.44379900000001</v>
      </c>
      <c r="M14">
        <v>95.455943000000005</v>
      </c>
      <c r="N14">
        <v>124.384996</v>
      </c>
      <c r="O14">
        <v>128.380717</v>
      </c>
      <c r="P14">
        <v>145.68895000000001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414</v>
      </c>
      <c r="V14">
        <v>14.039</v>
      </c>
      <c r="W14">
        <v>46.399079999999998</v>
      </c>
      <c r="X14">
        <v>148.30237500000001</v>
      </c>
      <c r="Y14">
        <v>0</v>
      </c>
      <c r="Z14">
        <v>19.5624</v>
      </c>
      <c r="AA14">
        <v>28.09872</v>
      </c>
      <c r="AB14">
        <v>48.499828000000001</v>
      </c>
      <c r="AC14">
        <v>34.831252999999997</v>
      </c>
      <c r="AD14">
        <v>0</v>
      </c>
      <c r="AE14">
        <v>59.175403000000003</v>
      </c>
      <c r="AF14">
        <v>9.222505</v>
      </c>
      <c r="AG14">
        <v>50.688156999999997</v>
      </c>
      <c r="AH14">
        <v>55.047339000000001</v>
      </c>
      <c r="AI14">
        <v>0</v>
      </c>
      <c r="AJ14">
        <v>0</v>
      </c>
      <c r="AK14">
        <v>68.998153000000002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1.4091</v>
      </c>
      <c r="AQ14">
        <v>0</v>
      </c>
      <c r="AR14">
        <v>34.776000000000003</v>
      </c>
      <c r="AS14">
        <v>35.154834000000001</v>
      </c>
      <c r="AT14">
        <v>20.000001999999999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3245.6061890000005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552.44379900000001</v>
      </c>
      <c r="M15">
        <v>95.455943000000005</v>
      </c>
      <c r="N15">
        <v>124.384996</v>
      </c>
      <c r="O15">
        <v>128.380717</v>
      </c>
      <c r="P15">
        <v>145.68895000000001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414</v>
      </c>
      <c r="V15">
        <v>12.839</v>
      </c>
      <c r="W15">
        <v>40.899079999999998</v>
      </c>
      <c r="X15">
        <v>148.30237500000001</v>
      </c>
      <c r="Y15">
        <v>0</v>
      </c>
      <c r="Z15">
        <v>19.5624</v>
      </c>
      <c r="AA15">
        <v>28.09872</v>
      </c>
      <c r="AB15">
        <v>48.499828000000001</v>
      </c>
      <c r="AC15">
        <v>34.831252999999997</v>
      </c>
      <c r="AD15">
        <v>0</v>
      </c>
      <c r="AE15">
        <v>59.175403000000003</v>
      </c>
      <c r="AF15">
        <v>9.222505</v>
      </c>
      <c r="AG15">
        <v>50.688156999999997</v>
      </c>
      <c r="AH15">
        <v>55.047339000000001</v>
      </c>
      <c r="AI15">
        <v>0</v>
      </c>
      <c r="AJ15">
        <v>0</v>
      </c>
      <c r="AK15">
        <v>68.998153000000002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1.4091</v>
      </c>
      <c r="AQ15">
        <v>0</v>
      </c>
      <c r="AR15">
        <v>34.776000000000003</v>
      </c>
      <c r="AS15">
        <v>35.154834000000001</v>
      </c>
      <c r="AT15">
        <v>20.000001999999999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3241.6016030000001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552.44379900000001</v>
      </c>
      <c r="M16">
        <v>95.455943000000005</v>
      </c>
      <c r="N16">
        <v>124.384996</v>
      </c>
      <c r="O16">
        <v>128.380717</v>
      </c>
      <c r="P16">
        <v>145.68895000000001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414</v>
      </c>
      <c r="V16">
        <v>13.503</v>
      </c>
      <c r="W16">
        <v>46.399079999999998</v>
      </c>
      <c r="X16">
        <v>148.30237500000001</v>
      </c>
      <c r="Y16">
        <v>0</v>
      </c>
      <c r="Z16">
        <v>19.5624</v>
      </c>
      <c r="AA16">
        <v>28.09872</v>
      </c>
      <c r="AB16">
        <v>48.499828000000001</v>
      </c>
      <c r="AC16">
        <v>34.831252999999997</v>
      </c>
      <c r="AD16">
        <v>0</v>
      </c>
      <c r="AE16">
        <v>59.175403000000003</v>
      </c>
      <c r="AF16">
        <v>9.222505</v>
      </c>
      <c r="AG16">
        <v>50.688156999999997</v>
      </c>
      <c r="AH16">
        <v>55.047339000000001</v>
      </c>
      <c r="AI16">
        <v>0</v>
      </c>
      <c r="AJ16">
        <v>0</v>
      </c>
      <c r="AK16">
        <v>68.998153000000002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1.4091</v>
      </c>
      <c r="AQ16">
        <v>0</v>
      </c>
      <c r="AR16">
        <v>34.776000000000003</v>
      </c>
      <c r="AS16">
        <v>35.154834000000001</v>
      </c>
      <c r="AT16">
        <v>20.000001999999999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3247.7656030000003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552.44379900000001</v>
      </c>
      <c r="M17">
        <v>95.455943000000005</v>
      </c>
      <c r="N17">
        <v>124.384996</v>
      </c>
      <c r="O17">
        <v>128.380717</v>
      </c>
      <c r="P17">
        <v>145.68895000000001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414</v>
      </c>
      <c r="V17">
        <v>14.039</v>
      </c>
      <c r="W17">
        <v>46.399079999999998</v>
      </c>
      <c r="X17">
        <v>148.30237500000001</v>
      </c>
      <c r="Y17">
        <v>0</v>
      </c>
      <c r="Z17">
        <v>19.5624</v>
      </c>
      <c r="AA17">
        <v>28.09872</v>
      </c>
      <c r="AB17">
        <v>48.499828000000001</v>
      </c>
      <c r="AC17">
        <v>34.831252999999997</v>
      </c>
      <c r="AD17">
        <v>0</v>
      </c>
      <c r="AE17">
        <v>59.175403000000003</v>
      </c>
      <c r="AF17">
        <v>9.222505</v>
      </c>
      <c r="AG17">
        <v>50.688156999999997</v>
      </c>
      <c r="AH17">
        <v>55.047339000000001</v>
      </c>
      <c r="AI17">
        <v>0</v>
      </c>
      <c r="AJ17">
        <v>0</v>
      </c>
      <c r="AK17">
        <v>68.998153000000002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1.4091</v>
      </c>
      <c r="AQ17">
        <v>0</v>
      </c>
      <c r="AR17">
        <v>34.776000000000003</v>
      </c>
      <c r="AS17">
        <v>35.154834000000001</v>
      </c>
      <c r="AT17">
        <v>20.000001999999999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3248.3016030000003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552.44379900000001</v>
      </c>
      <c r="M18">
        <v>95.455943000000005</v>
      </c>
      <c r="N18">
        <v>124.384996</v>
      </c>
      <c r="O18">
        <v>128.380717</v>
      </c>
      <c r="P18">
        <v>145.68895000000001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414</v>
      </c>
      <c r="V18">
        <v>14.039</v>
      </c>
      <c r="W18">
        <v>40.899079999999998</v>
      </c>
      <c r="X18">
        <v>131.10237499999999</v>
      </c>
      <c r="Y18">
        <v>0</v>
      </c>
      <c r="Z18">
        <v>19.5624</v>
      </c>
      <c r="AA18">
        <v>28.09872</v>
      </c>
      <c r="AB18">
        <v>48.499828000000001</v>
      </c>
      <c r="AC18">
        <v>34.831252999999997</v>
      </c>
      <c r="AD18">
        <v>0</v>
      </c>
      <c r="AE18">
        <v>59.175403000000003</v>
      </c>
      <c r="AF18">
        <v>9.222505</v>
      </c>
      <c r="AG18">
        <v>50.688156999999997</v>
      </c>
      <c r="AH18">
        <v>55.047339000000001</v>
      </c>
      <c r="AI18">
        <v>0</v>
      </c>
      <c r="AJ18">
        <v>0</v>
      </c>
      <c r="AK18">
        <v>68.998153000000002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1.4091</v>
      </c>
      <c r="AQ18">
        <v>0</v>
      </c>
      <c r="AR18">
        <v>34.776000000000003</v>
      </c>
      <c r="AS18">
        <v>35.154834000000001</v>
      </c>
      <c r="AT18">
        <v>20.000001999999999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3225.6016030000001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552.44379900000001</v>
      </c>
      <c r="M19">
        <v>95.455943000000005</v>
      </c>
      <c r="N19">
        <v>124.384996</v>
      </c>
      <c r="O19">
        <v>128.380717</v>
      </c>
      <c r="P19">
        <v>145.68895000000001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414</v>
      </c>
      <c r="V19">
        <v>14.039</v>
      </c>
      <c r="W19">
        <v>46.399079999999998</v>
      </c>
      <c r="X19">
        <v>148.30237500000001</v>
      </c>
      <c r="Y19">
        <v>0</v>
      </c>
      <c r="Z19">
        <v>19.5624</v>
      </c>
      <c r="AA19">
        <v>28.09872</v>
      </c>
      <c r="AB19">
        <v>48.499828000000001</v>
      </c>
      <c r="AC19">
        <v>34.831252999999997</v>
      </c>
      <c r="AD19">
        <v>10.858853999999999</v>
      </c>
      <c r="AE19">
        <v>59.175403000000003</v>
      </c>
      <c r="AF19">
        <v>9.222505</v>
      </c>
      <c r="AG19">
        <v>50.688156999999997</v>
      </c>
      <c r="AH19">
        <v>55.047339000000001</v>
      </c>
      <c r="AI19">
        <v>0</v>
      </c>
      <c r="AJ19">
        <v>0</v>
      </c>
      <c r="AK19">
        <v>68.998153000000002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1.4091</v>
      </c>
      <c r="AQ19">
        <v>0</v>
      </c>
      <c r="AR19">
        <v>34.776000000000003</v>
      </c>
      <c r="AS19">
        <v>35.154834000000001</v>
      </c>
      <c r="AT19">
        <v>20.000001999999999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3259.1604570000004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552.44379900000001</v>
      </c>
      <c r="M20">
        <v>95.455943000000005</v>
      </c>
      <c r="N20">
        <v>124.384996</v>
      </c>
      <c r="O20">
        <v>128.380717</v>
      </c>
      <c r="P20">
        <v>145.68895000000001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414</v>
      </c>
      <c r="V20">
        <v>14.039</v>
      </c>
      <c r="W20">
        <v>46.399079999999998</v>
      </c>
      <c r="X20">
        <v>148.30237500000001</v>
      </c>
      <c r="Y20">
        <v>0</v>
      </c>
      <c r="Z20">
        <v>19.5624</v>
      </c>
      <c r="AA20">
        <v>28.09872</v>
      </c>
      <c r="AB20">
        <v>48.499828000000001</v>
      </c>
      <c r="AC20">
        <v>34.831252999999997</v>
      </c>
      <c r="AD20">
        <v>10.858853999999999</v>
      </c>
      <c r="AE20">
        <v>59.175403000000003</v>
      </c>
      <c r="AF20">
        <v>9.222505</v>
      </c>
      <c r="AG20">
        <v>50.688156999999997</v>
      </c>
      <c r="AH20">
        <v>55.047339000000001</v>
      </c>
      <c r="AI20">
        <v>0</v>
      </c>
      <c r="AJ20">
        <v>0</v>
      </c>
      <c r="AK20">
        <v>68.998153000000002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1.4091</v>
      </c>
      <c r="AQ20">
        <v>0</v>
      </c>
      <c r="AR20">
        <v>34.776000000000003</v>
      </c>
      <c r="AS20">
        <v>35.154834000000001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3259.1604570000004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552.44379900000001</v>
      </c>
      <c r="M21">
        <v>95.455943000000005</v>
      </c>
      <c r="N21">
        <v>124.384996</v>
      </c>
      <c r="O21">
        <v>128.380717</v>
      </c>
      <c r="P21">
        <v>145.68895000000001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414</v>
      </c>
      <c r="V21">
        <v>14.039</v>
      </c>
      <c r="W21">
        <v>46.399079999999998</v>
      </c>
      <c r="X21">
        <v>148.30237500000001</v>
      </c>
      <c r="Y21">
        <v>0</v>
      </c>
      <c r="Z21">
        <v>19.5624</v>
      </c>
      <c r="AA21">
        <v>28.09872</v>
      </c>
      <c r="AB21">
        <v>48.499828000000001</v>
      </c>
      <c r="AC21">
        <v>34.831252999999997</v>
      </c>
      <c r="AD21">
        <v>10.858853999999999</v>
      </c>
      <c r="AE21">
        <v>59.175403000000003</v>
      </c>
      <c r="AF21">
        <v>9.222505</v>
      </c>
      <c r="AG21">
        <v>50.688156999999997</v>
      </c>
      <c r="AH21">
        <v>55.047339000000001</v>
      </c>
      <c r="AI21">
        <v>0</v>
      </c>
      <c r="AJ21">
        <v>0</v>
      </c>
      <c r="AK21">
        <v>68.998153000000002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2.0495999999999999</v>
      </c>
      <c r="AQ21">
        <v>0</v>
      </c>
      <c r="AR21">
        <v>34.776000000000003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3259.8009570000004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552.44379900000001</v>
      </c>
      <c r="M22">
        <v>95.455943000000005</v>
      </c>
      <c r="N22">
        <v>124.384996</v>
      </c>
      <c r="O22">
        <v>128.380717</v>
      </c>
      <c r="P22">
        <v>145.68895000000001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414</v>
      </c>
      <c r="V22">
        <v>14.039</v>
      </c>
      <c r="W22">
        <v>46.399079999999998</v>
      </c>
      <c r="X22">
        <v>148.30237500000001</v>
      </c>
      <c r="Y22">
        <v>0</v>
      </c>
      <c r="Z22">
        <v>19.5624</v>
      </c>
      <c r="AA22">
        <v>28.09872</v>
      </c>
      <c r="AB22">
        <v>48.499828000000001</v>
      </c>
      <c r="AC22">
        <v>34.831252999999997</v>
      </c>
      <c r="AD22">
        <v>10.858853999999999</v>
      </c>
      <c r="AE22">
        <v>59.175403000000003</v>
      </c>
      <c r="AF22">
        <v>9.222505</v>
      </c>
      <c r="AG22">
        <v>50.688156999999997</v>
      </c>
      <c r="AH22">
        <v>55.047339000000001</v>
      </c>
      <c r="AI22">
        <v>0</v>
      </c>
      <c r="AJ22">
        <v>0</v>
      </c>
      <c r="AK22">
        <v>68.998153000000002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2.0495999999999999</v>
      </c>
      <c r="AQ22">
        <v>0</v>
      </c>
      <c r="AR22">
        <v>34.776000000000003</v>
      </c>
      <c r="AS22">
        <v>35.154834000000001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3259.8009570000004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552.44379900000001</v>
      </c>
      <c r="M23">
        <v>95.455943000000005</v>
      </c>
      <c r="N23">
        <v>124.384996</v>
      </c>
      <c r="O23">
        <v>128.380717</v>
      </c>
      <c r="P23">
        <v>145.68895000000001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414</v>
      </c>
      <c r="V23">
        <v>14.039</v>
      </c>
      <c r="W23">
        <v>46.399079999999998</v>
      </c>
      <c r="X23">
        <v>148.30237500000001</v>
      </c>
      <c r="Y23">
        <v>0</v>
      </c>
      <c r="Z23">
        <v>19.5624</v>
      </c>
      <c r="AA23">
        <v>42.14808</v>
      </c>
      <c r="AB23">
        <v>48.499828000000001</v>
      </c>
      <c r="AC23">
        <v>23.197434999999999</v>
      </c>
      <c r="AD23">
        <v>21.717708999999999</v>
      </c>
      <c r="AE23">
        <v>59.175403000000003</v>
      </c>
      <c r="AF23">
        <v>9.222505</v>
      </c>
      <c r="AG23">
        <v>50.688156999999997</v>
      </c>
      <c r="AH23">
        <v>55.047339000000001</v>
      </c>
      <c r="AI23">
        <v>0</v>
      </c>
      <c r="AJ23">
        <v>0</v>
      </c>
      <c r="AK23">
        <v>68.998153000000002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2.0495999999999999</v>
      </c>
      <c r="AQ23">
        <v>0</v>
      </c>
      <c r="AR23">
        <v>34.776000000000003</v>
      </c>
      <c r="AS23">
        <v>35.154834000000001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3273.0753540000005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552.44379900000001</v>
      </c>
      <c r="M24">
        <v>95.455943000000005</v>
      </c>
      <c r="N24">
        <v>124.384996</v>
      </c>
      <c r="O24">
        <v>128.380717</v>
      </c>
      <c r="P24">
        <v>145.68895000000001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414</v>
      </c>
      <c r="V24">
        <v>14.039</v>
      </c>
      <c r="W24">
        <v>46.399079999999998</v>
      </c>
      <c r="X24">
        <v>148.30237500000001</v>
      </c>
      <c r="Y24">
        <v>0</v>
      </c>
      <c r="Z24">
        <v>19.5624</v>
      </c>
      <c r="AA24">
        <v>42.14808</v>
      </c>
      <c r="AB24">
        <v>48.499828000000001</v>
      </c>
      <c r="AC24">
        <v>23.197434999999999</v>
      </c>
      <c r="AD24">
        <v>32.576563</v>
      </c>
      <c r="AE24">
        <v>59.175403000000003</v>
      </c>
      <c r="AF24">
        <v>9.222505</v>
      </c>
      <c r="AG24">
        <v>50.688156999999997</v>
      </c>
      <c r="AH24">
        <v>55.047339000000001</v>
      </c>
      <c r="AI24">
        <v>0</v>
      </c>
      <c r="AJ24">
        <v>0</v>
      </c>
      <c r="AK24">
        <v>68.998153000000002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2.0495999999999999</v>
      </c>
      <c r="AQ24">
        <v>0</v>
      </c>
      <c r="AR24">
        <v>34.776000000000003</v>
      </c>
      <c r="AS24">
        <v>35.154834000000001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3283.9342080000006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552.44379900000001</v>
      </c>
      <c r="M25">
        <v>95.455943000000005</v>
      </c>
      <c r="N25">
        <v>124.384996</v>
      </c>
      <c r="O25">
        <v>128.380717</v>
      </c>
      <c r="P25">
        <v>145.68895000000001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414</v>
      </c>
      <c r="V25">
        <v>14.039</v>
      </c>
      <c r="W25">
        <v>46.399079999999998</v>
      </c>
      <c r="X25">
        <v>148.30237500000001</v>
      </c>
      <c r="Y25">
        <v>0</v>
      </c>
      <c r="Z25">
        <v>19.5624</v>
      </c>
      <c r="AA25">
        <v>42.14808</v>
      </c>
      <c r="AB25">
        <v>48.499828000000001</v>
      </c>
      <c r="AC25">
        <v>23.197434999999999</v>
      </c>
      <c r="AD25">
        <v>32.576563</v>
      </c>
      <c r="AE25">
        <v>59.175403000000003</v>
      </c>
      <c r="AF25">
        <v>9.222505</v>
      </c>
      <c r="AG25">
        <v>50.688156999999997</v>
      </c>
      <c r="AH25">
        <v>55.047339000000001</v>
      </c>
      <c r="AI25">
        <v>0</v>
      </c>
      <c r="AJ25">
        <v>0</v>
      </c>
      <c r="AK25">
        <v>68.998153000000002</v>
      </c>
      <c r="AL25">
        <v>79.376220000000004</v>
      </c>
      <c r="AM25">
        <v>18.800616999999999</v>
      </c>
      <c r="AN25">
        <v>0.77966899999999995</v>
      </c>
      <c r="AO25">
        <v>0</v>
      </c>
      <c r="AP25">
        <v>2.0495999999999999</v>
      </c>
      <c r="AQ25">
        <v>0</v>
      </c>
      <c r="AR25">
        <v>34.776000000000003</v>
      </c>
      <c r="AS25">
        <v>35.154834000000001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3283.9342080000006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552.44379900000001</v>
      </c>
      <c r="M26">
        <v>95.455943000000005</v>
      </c>
      <c r="N26">
        <v>124.384996</v>
      </c>
      <c r="O26">
        <v>128.380717</v>
      </c>
      <c r="P26">
        <v>145.68895000000001</v>
      </c>
      <c r="Q26">
        <v>22.630299000000001</v>
      </c>
      <c r="R26">
        <v>19.953313000000001</v>
      </c>
      <c r="S26">
        <v>27.638981000000001</v>
      </c>
      <c r="T26">
        <v>3.0945860000000001</v>
      </c>
      <c r="U26">
        <v>414</v>
      </c>
      <c r="V26">
        <v>14.039</v>
      </c>
      <c r="W26">
        <v>46.399079999999998</v>
      </c>
      <c r="X26">
        <v>148.30237500000001</v>
      </c>
      <c r="Y26">
        <v>0</v>
      </c>
      <c r="Z26">
        <v>19.5624</v>
      </c>
      <c r="AA26">
        <v>42.14808</v>
      </c>
      <c r="AB26">
        <v>48.499828000000001</v>
      </c>
      <c r="AC26">
        <v>23.197434999999999</v>
      </c>
      <c r="AD26">
        <v>32.576563</v>
      </c>
      <c r="AE26">
        <v>59.175403000000003</v>
      </c>
      <c r="AF26">
        <v>9.222505</v>
      </c>
      <c r="AG26">
        <v>50.688156999999997</v>
      </c>
      <c r="AH26">
        <v>55.047339000000001</v>
      </c>
      <c r="AI26">
        <v>0</v>
      </c>
      <c r="AJ26">
        <v>0</v>
      </c>
      <c r="AK26">
        <v>68.998153000000002</v>
      </c>
      <c r="AL26">
        <v>79.376220000000004</v>
      </c>
      <c r="AM26">
        <v>18.800616999999999</v>
      </c>
      <c r="AN26">
        <v>0.77966899999999995</v>
      </c>
      <c r="AO26">
        <v>0</v>
      </c>
      <c r="AP26">
        <v>2.0495999999999999</v>
      </c>
      <c r="AQ26">
        <v>0</v>
      </c>
      <c r="AR26">
        <v>34.776000000000003</v>
      </c>
      <c r="AS26">
        <v>35.154834000000001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1.8736980000000001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3283.3079060000005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552.44379900000001</v>
      </c>
      <c r="M27">
        <v>95.455943000000005</v>
      </c>
      <c r="N27">
        <v>124.384996</v>
      </c>
      <c r="O27">
        <v>128.380717</v>
      </c>
      <c r="P27">
        <v>145.68895000000001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414</v>
      </c>
      <c r="V27">
        <v>14.039</v>
      </c>
      <c r="W27">
        <v>46.399079999999998</v>
      </c>
      <c r="X27">
        <v>148.30237500000001</v>
      </c>
      <c r="Y27">
        <v>0</v>
      </c>
      <c r="Z27">
        <v>19.5624</v>
      </c>
      <c r="AA27">
        <v>42.14808</v>
      </c>
      <c r="AB27">
        <v>48.499828000000001</v>
      </c>
      <c r="AC27">
        <v>23.197434999999999</v>
      </c>
      <c r="AD27">
        <v>32.576563</v>
      </c>
      <c r="AE27">
        <v>59.175403000000003</v>
      </c>
      <c r="AF27">
        <v>9.222505</v>
      </c>
      <c r="AG27">
        <v>50.688156999999997</v>
      </c>
      <c r="AH27">
        <v>55.047339000000001</v>
      </c>
      <c r="AI27">
        <v>3.814368</v>
      </c>
      <c r="AJ27">
        <v>0</v>
      </c>
      <c r="AK27">
        <v>68.998153000000002</v>
      </c>
      <c r="AL27">
        <v>76.691999999999993</v>
      </c>
      <c r="AM27">
        <v>18.800616999999999</v>
      </c>
      <c r="AN27">
        <v>0.77966899999999995</v>
      </c>
      <c r="AO27">
        <v>0</v>
      </c>
      <c r="AP27">
        <v>2.0495999999999999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2.2015950000000002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3286.6142400000003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657.30594699999995</v>
      </c>
      <c r="L28">
        <v>552.44379900000001</v>
      </c>
      <c r="M28">
        <v>95.455943000000005</v>
      </c>
      <c r="N28">
        <v>124.384996</v>
      </c>
      <c r="O28">
        <v>128.380717</v>
      </c>
      <c r="P28">
        <v>145.68895000000001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414</v>
      </c>
      <c r="V28">
        <v>14.039</v>
      </c>
      <c r="W28">
        <v>46.399079999999998</v>
      </c>
      <c r="X28">
        <v>148.30237500000001</v>
      </c>
      <c r="Y28">
        <v>0</v>
      </c>
      <c r="Z28">
        <v>19.5624</v>
      </c>
      <c r="AA28">
        <v>42.14808</v>
      </c>
      <c r="AB28">
        <v>48.499828000000001</v>
      </c>
      <c r="AC28">
        <v>23.197434999999999</v>
      </c>
      <c r="AD28">
        <v>32.576563</v>
      </c>
      <c r="AE28">
        <v>59.175403000000003</v>
      </c>
      <c r="AF28">
        <v>9.222505</v>
      </c>
      <c r="AG28">
        <v>50.688156999999997</v>
      </c>
      <c r="AH28">
        <v>55.047339000000001</v>
      </c>
      <c r="AI28">
        <v>7.6287349999999998</v>
      </c>
      <c r="AJ28">
        <v>0</v>
      </c>
      <c r="AK28">
        <v>68.998153000000002</v>
      </c>
      <c r="AL28">
        <v>76.691999999999993</v>
      </c>
      <c r="AM28">
        <v>18.800616999999999</v>
      </c>
      <c r="AN28">
        <v>0.77966899999999995</v>
      </c>
      <c r="AO28">
        <v>0</v>
      </c>
      <c r="AP28">
        <v>2.0495999999999999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3263.7731140000001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552.44379900000001</v>
      </c>
      <c r="M29">
        <v>95.455943000000005</v>
      </c>
      <c r="N29">
        <v>124.384996</v>
      </c>
      <c r="O29">
        <v>128.380717</v>
      </c>
      <c r="P29">
        <v>145.68895000000001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414</v>
      </c>
      <c r="V29">
        <v>14.039</v>
      </c>
      <c r="W29">
        <v>46.399079999999998</v>
      </c>
      <c r="X29">
        <v>148.30237500000001</v>
      </c>
      <c r="Y29">
        <v>0</v>
      </c>
      <c r="Z29">
        <v>19.5624</v>
      </c>
      <c r="AA29">
        <v>42.14808</v>
      </c>
      <c r="AB29">
        <v>48.499828000000001</v>
      </c>
      <c r="AC29">
        <v>23.197434999999999</v>
      </c>
      <c r="AD29">
        <v>32.576563</v>
      </c>
      <c r="AE29">
        <v>59.175403000000003</v>
      </c>
      <c r="AF29">
        <v>9.222505</v>
      </c>
      <c r="AG29">
        <v>50.688156999999997</v>
      </c>
      <c r="AH29">
        <v>55.047339000000001</v>
      </c>
      <c r="AI29">
        <v>39.193389000000003</v>
      </c>
      <c r="AJ29">
        <v>0</v>
      </c>
      <c r="AK29">
        <v>68.998153000000002</v>
      </c>
      <c r="AL29">
        <v>76.691999999999993</v>
      </c>
      <c r="AM29">
        <v>18.800616999999999</v>
      </c>
      <c r="AN29">
        <v>0.77966899999999995</v>
      </c>
      <c r="AO29">
        <v>0</v>
      </c>
      <c r="AP29">
        <v>2.0495999999999999</v>
      </c>
      <c r="AQ29">
        <v>0</v>
      </c>
      <c r="AR29">
        <v>34.776000000000003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3326.7477680000006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552.44379900000001</v>
      </c>
      <c r="M30">
        <v>95.455943000000005</v>
      </c>
      <c r="N30">
        <v>124.384996</v>
      </c>
      <c r="O30">
        <v>128.380717</v>
      </c>
      <c r="P30">
        <v>145.68895000000001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414</v>
      </c>
      <c r="V30">
        <v>14.039</v>
      </c>
      <c r="W30">
        <v>46.399079999999998</v>
      </c>
      <c r="X30">
        <v>148.30237500000001</v>
      </c>
      <c r="Y30">
        <v>0</v>
      </c>
      <c r="Z30">
        <v>19.5624</v>
      </c>
      <c r="AA30">
        <v>42.14808</v>
      </c>
      <c r="AB30">
        <v>48.499828000000001</v>
      </c>
      <c r="AC30">
        <v>23.197434999999999</v>
      </c>
      <c r="AD30">
        <v>32.576563</v>
      </c>
      <c r="AE30">
        <v>59.175403000000003</v>
      </c>
      <c r="AF30">
        <v>9.222505</v>
      </c>
      <c r="AG30">
        <v>50.688156999999997</v>
      </c>
      <c r="AH30">
        <v>82.571008000000006</v>
      </c>
      <c r="AI30">
        <v>58.790083000000003</v>
      </c>
      <c r="AJ30">
        <v>0</v>
      </c>
      <c r="AK30">
        <v>68.998153000000002</v>
      </c>
      <c r="AL30">
        <v>76.691999999999993</v>
      </c>
      <c r="AM30">
        <v>18.800616999999999</v>
      </c>
      <c r="AN30">
        <v>0.77966899999999995</v>
      </c>
      <c r="AO30">
        <v>0</v>
      </c>
      <c r="AP30">
        <v>1.4091</v>
      </c>
      <c r="AQ30">
        <v>0</v>
      </c>
      <c r="AR30">
        <v>34.776000000000003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3.1879490000000001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3374.2902800000002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101.83844999999999</v>
      </c>
      <c r="K31">
        <v>688.71594700000003</v>
      </c>
      <c r="L31">
        <v>552.44379900000001</v>
      </c>
      <c r="M31">
        <v>95.455943000000005</v>
      </c>
      <c r="N31">
        <v>124.384996</v>
      </c>
      <c r="O31">
        <v>128.380717</v>
      </c>
      <c r="P31">
        <v>145.68895000000001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414</v>
      </c>
      <c r="V31">
        <v>14.039</v>
      </c>
      <c r="W31">
        <v>46.399079999999998</v>
      </c>
      <c r="X31">
        <v>148.30237500000001</v>
      </c>
      <c r="Y31">
        <v>0</v>
      </c>
      <c r="Z31">
        <v>19.5624</v>
      </c>
      <c r="AA31">
        <v>28.09872</v>
      </c>
      <c r="AB31">
        <v>48.499828000000001</v>
      </c>
      <c r="AC31">
        <v>23.197434999999999</v>
      </c>
      <c r="AD31">
        <v>43.536136999999997</v>
      </c>
      <c r="AE31">
        <v>59.175403000000003</v>
      </c>
      <c r="AF31">
        <v>9.222505</v>
      </c>
      <c r="AG31">
        <v>50.688156999999997</v>
      </c>
      <c r="AH31">
        <v>110.094678</v>
      </c>
      <c r="AI31">
        <v>58.790083000000003</v>
      </c>
      <c r="AJ31">
        <v>0</v>
      </c>
      <c r="AK31">
        <v>68.998153000000002</v>
      </c>
      <c r="AL31">
        <v>66.814999999999998</v>
      </c>
      <c r="AM31">
        <v>18.800616999999999</v>
      </c>
      <c r="AN31">
        <v>0.77966899999999995</v>
      </c>
      <c r="AO31">
        <v>0</v>
      </c>
      <c r="AP31">
        <v>1.4091</v>
      </c>
      <c r="AQ31">
        <v>0</v>
      </c>
      <c r="AR31">
        <v>34.776000000000003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4.2505990000000002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3385.836276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101.83844999999999</v>
      </c>
      <c r="K32">
        <v>688.71594700000003</v>
      </c>
      <c r="L32">
        <v>552.44379900000001</v>
      </c>
      <c r="M32">
        <v>95.455943000000005</v>
      </c>
      <c r="N32">
        <v>124.384996</v>
      </c>
      <c r="O32">
        <v>128.380717</v>
      </c>
      <c r="P32">
        <v>145.68895000000001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414</v>
      </c>
      <c r="V32">
        <v>14.039</v>
      </c>
      <c r="W32">
        <v>46.399079999999998</v>
      </c>
      <c r="X32">
        <v>148.30237500000001</v>
      </c>
      <c r="Y32">
        <v>0</v>
      </c>
      <c r="Z32">
        <v>19.5624</v>
      </c>
      <c r="AA32">
        <v>28.09872</v>
      </c>
      <c r="AB32">
        <v>48.499828000000001</v>
      </c>
      <c r="AC32">
        <v>23.197434999999999</v>
      </c>
      <c r="AD32">
        <v>43.536136999999997</v>
      </c>
      <c r="AE32">
        <v>59.175403000000003</v>
      </c>
      <c r="AF32">
        <v>9.222505</v>
      </c>
      <c r="AG32">
        <v>50.688156999999997</v>
      </c>
      <c r="AH32">
        <v>110.094678</v>
      </c>
      <c r="AI32">
        <v>58.790083000000003</v>
      </c>
      <c r="AJ32">
        <v>0</v>
      </c>
      <c r="AK32">
        <v>68.998153000000002</v>
      </c>
      <c r="AL32">
        <v>66.814999999999998</v>
      </c>
      <c r="AM32">
        <v>18.800616999999999</v>
      </c>
      <c r="AN32">
        <v>0.77966899999999995</v>
      </c>
      <c r="AO32">
        <v>0</v>
      </c>
      <c r="AP32">
        <v>1.4091</v>
      </c>
      <c r="AQ32">
        <v>0</v>
      </c>
      <c r="AR32">
        <v>40.847999999999999</v>
      </c>
      <c r="AS32">
        <v>35.154834000000001</v>
      </c>
      <c r="AT32">
        <v>20.000001999999999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6.9561019999999996</v>
      </c>
      <c r="BA32">
        <v>4.2505990000000002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3391.9082760000001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101.83844999999999</v>
      </c>
      <c r="K33">
        <v>688.71594700000003</v>
      </c>
      <c r="L33">
        <v>552.44379900000001</v>
      </c>
      <c r="M33">
        <v>95.455943000000005</v>
      </c>
      <c r="N33">
        <v>124.384996</v>
      </c>
      <c r="O33">
        <v>128.380717</v>
      </c>
      <c r="P33">
        <v>145.68895000000001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414</v>
      </c>
      <c r="V33">
        <v>14.039</v>
      </c>
      <c r="W33">
        <v>40.899079999999998</v>
      </c>
      <c r="X33">
        <v>131.10237499999999</v>
      </c>
      <c r="Y33">
        <v>0</v>
      </c>
      <c r="Z33">
        <v>19.5624</v>
      </c>
      <c r="AA33">
        <v>28.09872</v>
      </c>
      <c r="AB33">
        <v>48.499828000000001</v>
      </c>
      <c r="AC33">
        <v>23.197434999999999</v>
      </c>
      <c r="AD33">
        <v>43.536136999999997</v>
      </c>
      <c r="AE33">
        <v>59.175403000000003</v>
      </c>
      <c r="AF33">
        <v>9.222505</v>
      </c>
      <c r="AG33">
        <v>50.688156999999997</v>
      </c>
      <c r="AH33">
        <v>110.094678</v>
      </c>
      <c r="AI33">
        <v>58.790083000000003</v>
      </c>
      <c r="AJ33">
        <v>0</v>
      </c>
      <c r="AK33">
        <v>68.998153000000002</v>
      </c>
      <c r="AL33">
        <v>66.814999999999998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20.00001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4.2505990000000002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3365.4804839999997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101.83844999999999</v>
      </c>
      <c r="K34">
        <v>688.71594700000003</v>
      </c>
      <c r="L34">
        <v>552.44379900000001</v>
      </c>
      <c r="M34">
        <v>95.455943000000005</v>
      </c>
      <c r="N34">
        <v>124.384996</v>
      </c>
      <c r="O34">
        <v>128.380717</v>
      </c>
      <c r="P34">
        <v>145.68895000000001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414</v>
      </c>
      <c r="V34">
        <v>14.039</v>
      </c>
      <c r="W34">
        <v>40.899079999999998</v>
      </c>
      <c r="X34">
        <v>131.10237499999999</v>
      </c>
      <c r="Y34">
        <v>0</v>
      </c>
      <c r="Z34">
        <v>19.5624</v>
      </c>
      <c r="AA34">
        <v>28.09872</v>
      </c>
      <c r="AB34">
        <v>48.499828000000001</v>
      </c>
      <c r="AC34">
        <v>23.197434999999999</v>
      </c>
      <c r="AD34">
        <v>43.536136999999997</v>
      </c>
      <c r="AE34">
        <v>59.175403000000003</v>
      </c>
      <c r="AF34">
        <v>9.222505</v>
      </c>
      <c r="AG34">
        <v>50.688156999999997</v>
      </c>
      <c r="AH34">
        <v>110.094678</v>
      </c>
      <c r="AI34">
        <v>39.193389000000003</v>
      </c>
      <c r="AJ34">
        <v>0</v>
      </c>
      <c r="AK34">
        <v>68.998153000000002</v>
      </c>
      <c r="AL34">
        <v>66.814999999999998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4.6374019999999998</v>
      </c>
      <c r="BA34">
        <v>4.2505990000000002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3345.8837799999997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101.83844999999999</v>
      </c>
      <c r="K35">
        <v>688.71594700000003</v>
      </c>
      <c r="L35">
        <v>552.44379900000001</v>
      </c>
      <c r="M35">
        <v>95.455943000000005</v>
      </c>
      <c r="N35">
        <v>124.384996</v>
      </c>
      <c r="O35">
        <v>128.380717</v>
      </c>
      <c r="P35">
        <v>145.68895000000001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414</v>
      </c>
      <c r="V35">
        <v>14.039</v>
      </c>
      <c r="W35">
        <v>40.899079999999998</v>
      </c>
      <c r="X35">
        <v>146.40237500000001</v>
      </c>
      <c r="Y35">
        <v>0</v>
      </c>
      <c r="Z35">
        <v>19.5624</v>
      </c>
      <c r="AA35">
        <v>28.09872</v>
      </c>
      <c r="AB35">
        <v>48.499828000000001</v>
      </c>
      <c r="AC35">
        <v>23.197434999999999</v>
      </c>
      <c r="AD35">
        <v>43.536136999999997</v>
      </c>
      <c r="AE35">
        <v>59.175403000000003</v>
      </c>
      <c r="AF35">
        <v>9.222505</v>
      </c>
      <c r="AG35">
        <v>50.688156999999997</v>
      </c>
      <c r="AH35">
        <v>110.094678</v>
      </c>
      <c r="AI35">
        <v>6.1029879999999999</v>
      </c>
      <c r="AJ35">
        <v>0</v>
      </c>
      <c r="AK35">
        <v>68.998153000000002</v>
      </c>
      <c r="AL35">
        <v>52.29</v>
      </c>
      <c r="AM35">
        <v>12.559116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4.2505990000000002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3298.9249669999999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101.83844999999999</v>
      </c>
      <c r="K36">
        <v>688.71594700000003</v>
      </c>
      <c r="L36">
        <v>552.44379900000001</v>
      </c>
      <c r="M36">
        <v>97.055942999999999</v>
      </c>
      <c r="N36">
        <v>124.384996</v>
      </c>
      <c r="O36">
        <v>130.480717</v>
      </c>
      <c r="P36">
        <v>149.88894999999999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414</v>
      </c>
      <c r="V36">
        <v>14.039</v>
      </c>
      <c r="W36">
        <v>46.399079999999998</v>
      </c>
      <c r="X36">
        <v>148.30237500000001</v>
      </c>
      <c r="Y36">
        <v>0</v>
      </c>
      <c r="Z36">
        <v>19.5624</v>
      </c>
      <c r="AA36">
        <v>14.04936</v>
      </c>
      <c r="AB36">
        <v>48.499828000000001</v>
      </c>
      <c r="AC36">
        <v>23.197434999999999</v>
      </c>
      <c r="AD36">
        <v>43.536136999999997</v>
      </c>
      <c r="AE36">
        <v>59.175403000000003</v>
      </c>
      <c r="AF36">
        <v>9.222505</v>
      </c>
      <c r="AG36">
        <v>50.688156999999997</v>
      </c>
      <c r="AH36">
        <v>110.094678</v>
      </c>
      <c r="AI36">
        <v>3.814368</v>
      </c>
      <c r="AJ36">
        <v>0</v>
      </c>
      <c r="AK36">
        <v>68.998153000000002</v>
      </c>
      <c r="AL36">
        <v>52.29</v>
      </c>
      <c r="AM36">
        <v>12.559116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4.2505990000000002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3295.5700860000002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101.83844999999999</v>
      </c>
      <c r="K37">
        <v>688.71594700000003</v>
      </c>
      <c r="L37">
        <v>552.44379900000001</v>
      </c>
      <c r="M37">
        <v>97.055942999999999</v>
      </c>
      <c r="N37">
        <v>124.384996</v>
      </c>
      <c r="O37">
        <v>130.480717</v>
      </c>
      <c r="P37">
        <v>149.88894999999999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414</v>
      </c>
      <c r="V37">
        <v>14.039</v>
      </c>
      <c r="W37">
        <v>46.399079999999998</v>
      </c>
      <c r="X37">
        <v>148.30237500000001</v>
      </c>
      <c r="Y37">
        <v>0</v>
      </c>
      <c r="Z37">
        <v>19.5624</v>
      </c>
      <c r="AA37">
        <v>14.04936</v>
      </c>
      <c r="AB37">
        <v>48.499828000000001</v>
      </c>
      <c r="AC37">
        <v>23.197434999999999</v>
      </c>
      <c r="AD37">
        <v>43.536136999999997</v>
      </c>
      <c r="AE37">
        <v>59.175403000000003</v>
      </c>
      <c r="AF37">
        <v>9.222505</v>
      </c>
      <c r="AG37">
        <v>50.688156999999997</v>
      </c>
      <c r="AH37">
        <v>110.094678</v>
      </c>
      <c r="AI37">
        <v>0</v>
      </c>
      <c r="AJ37">
        <v>0</v>
      </c>
      <c r="AK37">
        <v>68.998153000000002</v>
      </c>
      <c r="AL37">
        <v>65.072000000000003</v>
      </c>
      <c r="AM37">
        <v>12.559116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4.2505990000000002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3304.5377180000005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101.83844999999999</v>
      </c>
      <c r="K38">
        <v>688.71594700000003</v>
      </c>
      <c r="L38">
        <v>552.44379900000001</v>
      </c>
      <c r="M38">
        <v>97.055942999999999</v>
      </c>
      <c r="N38">
        <v>124.384996</v>
      </c>
      <c r="O38">
        <v>130.480717</v>
      </c>
      <c r="P38">
        <v>149.88894999999999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414</v>
      </c>
      <c r="V38">
        <v>14.039</v>
      </c>
      <c r="W38">
        <v>46.399079999999998</v>
      </c>
      <c r="X38">
        <v>148.30237500000001</v>
      </c>
      <c r="Y38">
        <v>0</v>
      </c>
      <c r="Z38">
        <v>19.5624</v>
      </c>
      <c r="AA38">
        <v>14.04936</v>
      </c>
      <c r="AB38">
        <v>48.499828000000001</v>
      </c>
      <c r="AC38">
        <v>23.197434999999999</v>
      </c>
      <c r="AD38">
        <v>43.536136999999997</v>
      </c>
      <c r="AE38">
        <v>59.175403000000003</v>
      </c>
      <c r="AF38">
        <v>9.222505</v>
      </c>
      <c r="AG38">
        <v>50.688156999999997</v>
      </c>
      <c r="AH38">
        <v>110.094678</v>
      </c>
      <c r="AI38">
        <v>0</v>
      </c>
      <c r="AJ38">
        <v>0</v>
      </c>
      <c r="AK38">
        <v>68.998153000000002</v>
      </c>
      <c r="AL38">
        <v>65.072000000000003</v>
      </c>
      <c r="AM38">
        <v>12.559116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4.2505990000000002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3304.5377180000005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552.44379900000001</v>
      </c>
      <c r="M39">
        <v>97.055942999999999</v>
      </c>
      <c r="N39">
        <v>124.384996</v>
      </c>
      <c r="O39">
        <v>130.480717</v>
      </c>
      <c r="P39">
        <v>149.88894999999999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414</v>
      </c>
      <c r="V39">
        <v>14.039</v>
      </c>
      <c r="W39">
        <v>46.399079999999998</v>
      </c>
      <c r="X39">
        <v>148.30237500000001</v>
      </c>
      <c r="Y39">
        <v>0</v>
      </c>
      <c r="Z39">
        <v>19.5624</v>
      </c>
      <c r="AA39">
        <v>14.04936</v>
      </c>
      <c r="AB39">
        <v>48.499828000000001</v>
      </c>
      <c r="AC39">
        <v>23.197434999999999</v>
      </c>
      <c r="AD39">
        <v>32.576563</v>
      </c>
      <c r="AE39">
        <v>59.175403000000003</v>
      </c>
      <c r="AF39">
        <v>9.222505</v>
      </c>
      <c r="AG39">
        <v>50.688156999999997</v>
      </c>
      <c r="AH39">
        <v>82.571008000000006</v>
      </c>
      <c r="AI39">
        <v>0</v>
      </c>
      <c r="AJ39">
        <v>0</v>
      </c>
      <c r="AK39">
        <v>68.998153000000002</v>
      </c>
      <c r="AL39">
        <v>65.072000000000003</v>
      </c>
      <c r="AM39">
        <v>12.559116</v>
      </c>
      <c r="AN39">
        <v>0.77966899999999995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3.1879490000000001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3263.6542560000007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552.44379900000001</v>
      </c>
      <c r="M40">
        <v>97.055942999999999</v>
      </c>
      <c r="N40">
        <v>124.384996</v>
      </c>
      <c r="O40">
        <v>130.480717</v>
      </c>
      <c r="P40">
        <v>149.88894999999999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414</v>
      </c>
      <c r="V40">
        <v>14.039</v>
      </c>
      <c r="W40">
        <v>46.399079999999998</v>
      </c>
      <c r="X40">
        <v>148.30237500000001</v>
      </c>
      <c r="Y40">
        <v>0</v>
      </c>
      <c r="Z40">
        <v>19.5624</v>
      </c>
      <c r="AA40">
        <v>14.04936</v>
      </c>
      <c r="AB40">
        <v>48.499828000000001</v>
      </c>
      <c r="AC40">
        <v>11.598717000000001</v>
      </c>
      <c r="AD40">
        <v>32.576563</v>
      </c>
      <c r="AE40">
        <v>59.175403000000003</v>
      </c>
      <c r="AF40">
        <v>9.222505</v>
      </c>
      <c r="AG40">
        <v>50.688156999999997</v>
      </c>
      <c r="AH40">
        <v>82.571008000000006</v>
      </c>
      <c r="AI40">
        <v>0</v>
      </c>
      <c r="AJ40">
        <v>0</v>
      </c>
      <c r="AK40">
        <v>68.998153000000002</v>
      </c>
      <c r="AL40">
        <v>65.072000000000003</v>
      </c>
      <c r="AM40">
        <v>12.559116</v>
      </c>
      <c r="AN40">
        <v>0.77966899999999995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3.1879490000000001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3252.0555380000005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552.44379900000001</v>
      </c>
      <c r="M41">
        <v>97.055942999999999</v>
      </c>
      <c r="N41">
        <v>124.384996</v>
      </c>
      <c r="O41">
        <v>130.480717</v>
      </c>
      <c r="P41">
        <v>149.88894999999999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414</v>
      </c>
      <c r="V41">
        <v>14.039</v>
      </c>
      <c r="W41">
        <v>46.399079999999998</v>
      </c>
      <c r="X41">
        <v>148.30237500000001</v>
      </c>
      <c r="Y41">
        <v>0</v>
      </c>
      <c r="Z41">
        <v>19.5624</v>
      </c>
      <c r="AA41">
        <v>14.04936</v>
      </c>
      <c r="AB41">
        <v>48.499828000000001</v>
      </c>
      <c r="AC41">
        <v>23.197434999999999</v>
      </c>
      <c r="AD41">
        <v>32.576563</v>
      </c>
      <c r="AE41">
        <v>59.175403000000003</v>
      </c>
      <c r="AF41">
        <v>9.222505</v>
      </c>
      <c r="AG41">
        <v>50.688156999999997</v>
      </c>
      <c r="AH41">
        <v>55.047339000000001</v>
      </c>
      <c r="AI41">
        <v>0</v>
      </c>
      <c r="AJ41">
        <v>0</v>
      </c>
      <c r="AK41">
        <v>68.998153000000002</v>
      </c>
      <c r="AL41">
        <v>65.072000000000003</v>
      </c>
      <c r="AM41">
        <v>12.559116</v>
      </c>
      <c r="AN41">
        <v>0.77966899999999995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2.1253000000000002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3235.067938000001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552.44379900000001</v>
      </c>
      <c r="M42">
        <v>97.055942999999999</v>
      </c>
      <c r="N42">
        <v>124.384996</v>
      </c>
      <c r="O42">
        <v>130.480717</v>
      </c>
      <c r="P42">
        <v>149.88894999999999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414</v>
      </c>
      <c r="V42">
        <v>14.039</v>
      </c>
      <c r="W42">
        <v>46.399079999999998</v>
      </c>
      <c r="X42">
        <v>148.30237500000001</v>
      </c>
      <c r="Y42">
        <v>0</v>
      </c>
      <c r="Z42">
        <v>19.5624</v>
      </c>
      <c r="AA42">
        <v>12.64</v>
      </c>
      <c r="AB42">
        <v>48.499828000000001</v>
      </c>
      <c r="AC42">
        <v>23.197434999999999</v>
      </c>
      <c r="AD42">
        <v>32.576563</v>
      </c>
      <c r="AE42">
        <v>59.175403000000003</v>
      </c>
      <c r="AF42">
        <v>9.222505</v>
      </c>
      <c r="AG42">
        <v>50.688156999999997</v>
      </c>
      <c r="AH42">
        <v>55.047339000000001</v>
      </c>
      <c r="AI42">
        <v>0</v>
      </c>
      <c r="AJ42">
        <v>0</v>
      </c>
      <c r="AK42">
        <v>68.998153000000002</v>
      </c>
      <c r="AL42">
        <v>65.072000000000003</v>
      </c>
      <c r="AM42">
        <v>12.559116</v>
      </c>
      <c r="AN42">
        <v>0.77966899999999995</v>
      </c>
      <c r="AO42">
        <v>0</v>
      </c>
      <c r="AP42">
        <v>0.64049999999999996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2.1253000000000002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3233.6585780000009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552.44379900000001</v>
      </c>
      <c r="M43">
        <v>97.055942999999999</v>
      </c>
      <c r="N43">
        <v>124.384996</v>
      </c>
      <c r="O43">
        <v>130.480717</v>
      </c>
      <c r="P43">
        <v>149.88894999999999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414</v>
      </c>
      <c r="V43">
        <v>14.039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12.64</v>
      </c>
      <c r="AB43">
        <v>48.499828000000001</v>
      </c>
      <c r="AC43">
        <v>23.197434999999999</v>
      </c>
      <c r="AD43">
        <v>21.717708999999999</v>
      </c>
      <c r="AE43">
        <v>59.175403000000003</v>
      </c>
      <c r="AF43">
        <v>0</v>
      </c>
      <c r="AG43">
        <v>50.688156999999997</v>
      </c>
      <c r="AH43">
        <v>26.743646999999999</v>
      </c>
      <c r="AI43">
        <v>0</v>
      </c>
      <c r="AJ43">
        <v>0</v>
      </c>
      <c r="AK43">
        <v>68.998153000000002</v>
      </c>
      <c r="AL43">
        <v>65.072000000000003</v>
      </c>
      <c r="AM43">
        <v>12.559116</v>
      </c>
      <c r="AN43">
        <v>0.77966899999999995</v>
      </c>
      <c r="AO43">
        <v>0</v>
      </c>
      <c r="AP43">
        <v>0.64049999999999996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1.0318480000000001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3177.6592750000004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552.44379900000001</v>
      </c>
      <c r="M44">
        <v>97.055942999999999</v>
      </c>
      <c r="N44">
        <v>124.384996</v>
      </c>
      <c r="O44">
        <v>130.480717</v>
      </c>
      <c r="P44">
        <v>149.88894999999999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414</v>
      </c>
      <c r="V44">
        <v>14.039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12.64</v>
      </c>
      <c r="AB44">
        <v>48.499828000000001</v>
      </c>
      <c r="AC44">
        <v>23.197434999999999</v>
      </c>
      <c r="AD44">
        <v>21.717708999999999</v>
      </c>
      <c r="AE44">
        <v>59.175403000000003</v>
      </c>
      <c r="AF44">
        <v>0</v>
      </c>
      <c r="AG44">
        <v>50.688156999999997</v>
      </c>
      <c r="AH44">
        <v>24.515008999999999</v>
      </c>
      <c r="AI44">
        <v>0</v>
      </c>
      <c r="AJ44">
        <v>0</v>
      </c>
      <c r="AK44">
        <v>68.998153000000002</v>
      </c>
      <c r="AL44">
        <v>65.072000000000003</v>
      </c>
      <c r="AM44">
        <v>12.559116</v>
      </c>
      <c r="AN44">
        <v>0.77966899999999995</v>
      </c>
      <c r="AO44">
        <v>0</v>
      </c>
      <c r="AP44">
        <v>9.6074999999999999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0.93944399999999995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3190.3772330000011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552.44379900000001</v>
      </c>
      <c r="M45">
        <v>97.055942999999999</v>
      </c>
      <c r="N45">
        <v>124.384996</v>
      </c>
      <c r="O45">
        <v>130.480717</v>
      </c>
      <c r="P45">
        <v>149.88894999999999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414</v>
      </c>
      <c r="V45">
        <v>14.039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12.64</v>
      </c>
      <c r="AB45">
        <v>48.499828000000001</v>
      </c>
      <c r="AC45">
        <v>23.197434999999999</v>
      </c>
      <c r="AD45">
        <v>21.717708999999999</v>
      </c>
      <c r="AE45">
        <v>59.175403000000003</v>
      </c>
      <c r="AF45">
        <v>0</v>
      </c>
      <c r="AG45">
        <v>50.688156999999997</v>
      </c>
      <c r="AH45">
        <v>24.515008999999999</v>
      </c>
      <c r="AI45">
        <v>0</v>
      </c>
      <c r="AJ45">
        <v>0</v>
      </c>
      <c r="AK45">
        <v>68.998153000000002</v>
      </c>
      <c r="AL45">
        <v>65.072000000000003</v>
      </c>
      <c r="AM45">
        <v>12.559116</v>
      </c>
      <c r="AN45">
        <v>0.77966899999999995</v>
      </c>
      <c r="AO45">
        <v>0</v>
      </c>
      <c r="AP45">
        <v>9.6074999999999999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0.93944399999999995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3190.3772330000011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552.44379900000001</v>
      </c>
      <c r="M46">
        <v>97.055942999999999</v>
      </c>
      <c r="N46">
        <v>124.384996</v>
      </c>
      <c r="O46">
        <v>130.480717</v>
      </c>
      <c r="P46">
        <v>149.88894999999999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414</v>
      </c>
      <c r="V46">
        <v>14.039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12.64</v>
      </c>
      <c r="AB46">
        <v>48.499828000000001</v>
      </c>
      <c r="AC46">
        <v>23.197434999999999</v>
      </c>
      <c r="AD46">
        <v>21.717708999999999</v>
      </c>
      <c r="AE46">
        <v>59.175403000000003</v>
      </c>
      <c r="AF46">
        <v>0</v>
      </c>
      <c r="AG46">
        <v>50.688156999999997</v>
      </c>
      <c r="AH46">
        <v>24.515008999999999</v>
      </c>
      <c r="AI46">
        <v>0</v>
      </c>
      <c r="AJ46">
        <v>0</v>
      </c>
      <c r="AK46">
        <v>68.998153000000002</v>
      </c>
      <c r="AL46">
        <v>65.072000000000003</v>
      </c>
      <c r="AM46">
        <v>12.559116</v>
      </c>
      <c r="AN46">
        <v>0.77966899999999995</v>
      </c>
      <c r="AO46">
        <v>0</v>
      </c>
      <c r="AP46">
        <v>9.6074999999999999</v>
      </c>
      <c r="AQ46">
        <v>0</v>
      </c>
      <c r="AR46">
        <v>40.847999999999999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0.93944399999999995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3190.3772330000011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552.44379900000001</v>
      </c>
      <c r="M47">
        <v>97.055942999999999</v>
      </c>
      <c r="N47">
        <v>124.384996</v>
      </c>
      <c r="O47">
        <v>130.480717</v>
      </c>
      <c r="P47">
        <v>149.88894999999999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414</v>
      </c>
      <c r="V47">
        <v>14.039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13.035</v>
      </c>
      <c r="AB47">
        <v>48.499828000000001</v>
      </c>
      <c r="AC47">
        <v>23.197434999999999</v>
      </c>
      <c r="AD47">
        <v>10.858853999999999</v>
      </c>
      <c r="AE47">
        <v>59.175403000000003</v>
      </c>
      <c r="AF47">
        <v>0</v>
      </c>
      <c r="AG47">
        <v>50.688156999999997</v>
      </c>
      <c r="AH47">
        <v>24.515008999999999</v>
      </c>
      <c r="AI47">
        <v>0</v>
      </c>
      <c r="AJ47">
        <v>0</v>
      </c>
      <c r="AK47">
        <v>68.998153000000002</v>
      </c>
      <c r="AL47">
        <v>40.67</v>
      </c>
      <c r="AM47">
        <v>12.559116</v>
      </c>
      <c r="AN47">
        <v>0.77966899999999995</v>
      </c>
      <c r="AO47">
        <v>0</v>
      </c>
      <c r="AP47">
        <v>9.6074999999999999</v>
      </c>
      <c r="AQ47">
        <v>0</v>
      </c>
      <c r="AR47">
        <v>34.776000000000003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0.93944399999999995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3148.0815320000006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552.44379900000001</v>
      </c>
      <c r="M48">
        <v>97.055942999999999</v>
      </c>
      <c r="N48">
        <v>124.384996</v>
      </c>
      <c r="O48">
        <v>130.480717</v>
      </c>
      <c r="P48">
        <v>149.88894999999999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414</v>
      </c>
      <c r="V48">
        <v>14.039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14.04936</v>
      </c>
      <c r="AB48">
        <v>48.499828000000001</v>
      </c>
      <c r="AC48">
        <v>23.197434999999999</v>
      </c>
      <c r="AD48">
        <v>10.858853999999999</v>
      </c>
      <c r="AE48">
        <v>59.175403000000003</v>
      </c>
      <c r="AF48">
        <v>0</v>
      </c>
      <c r="AG48">
        <v>50.688156999999997</v>
      </c>
      <c r="AH48">
        <v>24.515008999999999</v>
      </c>
      <c r="AI48">
        <v>0</v>
      </c>
      <c r="AJ48">
        <v>0</v>
      </c>
      <c r="AK48">
        <v>68.998153000000002</v>
      </c>
      <c r="AL48">
        <v>40.67</v>
      </c>
      <c r="AM48">
        <v>12.559116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0.93944399999999995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3139.4883920000007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552.44379900000001</v>
      </c>
      <c r="M49">
        <v>97.055942999999999</v>
      </c>
      <c r="N49">
        <v>124.384996</v>
      </c>
      <c r="O49">
        <v>130.480717</v>
      </c>
      <c r="P49">
        <v>149.88894999999999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414</v>
      </c>
      <c r="V49">
        <v>14.039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14.04936</v>
      </c>
      <c r="AB49">
        <v>48.499828000000001</v>
      </c>
      <c r="AC49">
        <v>23.197434999999999</v>
      </c>
      <c r="AD49">
        <v>10.858853999999999</v>
      </c>
      <c r="AE49">
        <v>59.175403000000003</v>
      </c>
      <c r="AF49">
        <v>0</v>
      </c>
      <c r="AG49">
        <v>50.688156999999997</v>
      </c>
      <c r="AH49">
        <v>24.515008999999999</v>
      </c>
      <c r="AI49">
        <v>0</v>
      </c>
      <c r="AJ49">
        <v>0</v>
      </c>
      <c r="AK49">
        <v>68.998153000000002</v>
      </c>
      <c r="AL49">
        <v>40.67</v>
      </c>
      <c r="AM49">
        <v>12.559116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0.93944399999999995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3139.4883920000007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552.44379900000001</v>
      </c>
      <c r="M50">
        <v>97.055942999999999</v>
      </c>
      <c r="N50">
        <v>124.384996</v>
      </c>
      <c r="O50">
        <v>130.480717</v>
      </c>
      <c r="P50">
        <v>149.88894999999999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414</v>
      </c>
      <c r="V50">
        <v>14.039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14.04936</v>
      </c>
      <c r="AB50">
        <v>48.499828000000001</v>
      </c>
      <c r="AC50">
        <v>11.598717000000001</v>
      </c>
      <c r="AD50">
        <v>10.858853999999999</v>
      </c>
      <c r="AE50">
        <v>59.175403000000003</v>
      </c>
      <c r="AF50">
        <v>0</v>
      </c>
      <c r="AG50">
        <v>50.688156999999997</v>
      </c>
      <c r="AH50">
        <v>24.515008999999999</v>
      </c>
      <c r="AI50">
        <v>0</v>
      </c>
      <c r="AJ50">
        <v>0</v>
      </c>
      <c r="AK50">
        <v>68.998153000000002</v>
      </c>
      <c r="AL50">
        <v>40.67</v>
      </c>
      <c r="AM50">
        <v>12.559116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0.93944399999999995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3127.8896740000005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552.44379900000001</v>
      </c>
      <c r="M51">
        <v>97.055942999999999</v>
      </c>
      <c r="N51">
        <v>124.384996</v>
      </c>
      <c r="O51">
        <v>130.480717</v>
      </c>
      <c r="P51">
        <v>149.88894999999999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414</v>
      </c>
      <c r="V51">
        <v>14.039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14.04936</v>
      </c>
      <c r="AB51">
        <v>32.333219</v>
      </c>
      <c r="AC51">
        <v>11.598717000000001</v>
      </c>
      <c r="AD51">
        <v>10.858853999999999</v>
      </c>
      <c r="AE51">
        <v>59.175403000000003</v>
      </c>
      <c r="AF51">
        <v>0</v>
      </c>
      <c r="AG51">
        <v>50.688156999999997</v>
      </c>
      <c r="AH51">
        <v>24.515008999999999</v>
      </c>
      <c r="AI51">
        <v>0</v>
      </c>
      <c r="AJ51">
        <v>0</v>
      </c>
      <c r="AK51">
        <v>68.998153000000002</v>
      </c>
      <c r="AL51">
        <v>40.67</v>
      </c>
      <c r="AM51">
        <v>12.559116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0.93944399999999995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3109.7337860000007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552.44379900000001</v>
      </c>
      <c r="M52">
        <v>97.055942999999999</v>
      </c>
      <c r="N52">
        <v>124.384996</v>
      </c>
      <c r="O52">
        <v>130.480717</v>
      </c>
      <c r="P52">
        <v>149.88894999999999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414</v>
      </c>
      <c r="V52">
        <v>14.039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14.04936</v>
      </c>
      <c r="AB52">
        <v>32.333219</v>
      </c>
      <c r="AC52">
        <v>11.598717000000001</v>
      </c>
      <c r="AD52">
        <v>10.858853999999999</v>
      </c>
      <c r="AE52">
        <v>59.175403000000003</v>
      </c>
      <c r="AF52">
        <v>0</v>
      </c>
      <c r="AG52">
        <v>50.688156999999997</v>
      </c>
      <c r="AH52">
        <v>24.515008999999999</v>
      </c>
      <c r="AI52">
        <v>0</v>
      </c>
      <c r="AJ52">
        <v>0</v>
      </c>
      <c r="AK52">
        <v>68.998153000000002</v>
      </c>
      <c r="AL52">
        <v>40.67</v>
      </c>
      <c r="AM52">
        <v>12.559116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0.93944399999999995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3109.7337860000007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552.44379900000001</v>
      </c>
      <c r="M53">
        <v>97.055942999999999</v>
      </c>
      <c r="N53">
        <v>124.384996</v>
      </c>
      <c r="O53">
        <v>130.480717</v>
      </c>
      <c r="P53">
        <v>149.88894999999999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414</v>
      </c>
      <c r="V53">
        <v>14.039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14.04936</v>
      </c>
      <c r="AB53">
        <v>32.333219</v>
      </c>
      <c r="AC53">
        <v>11.598717000000001</v>
      </c>
      <c r="AD53">
        <v>10.858853999999999</v>
      </c>
      <c r="AE53">
        <v>59.175403000000003</v>
      </c>
      <c r="AF53">
        <v>0</v>
      </c>
      <c r="AG53">
        <v>50.688156999999997</v>
      </c>
      <c r="AH53">
        <v>24.515008999999999</v>
      </c>
      <c r="AI53">
        <v>0</v>
      </c>
      <c r="AJ53">
        <v>0</v>
      </c>
      <c r="AK53">
        <v>68.998153000000002</v>
      </c>
      <c r="AL53">
        <v>40.67</v>
      </c>
      <c r="AM53">
        <v>12.559116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0.93944399999999995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3109.7337860000007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552.44379900000001</v>
      </c>
      <c r="M54">
        <v>97.055942999999999</v>
      </c>
      <c r="N54">
        <v>124.384996</v>
      </c>
      <c r="O54">
        <v>130.480717</v>
      </c>
      <c r="P54">
        <v>149.88894999999999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414</v>
      </c>
      <c r="V54">
        <v>14.039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14.04936</v>
      </c>
      <c r="AB54">
        <v>16.133883000000001</v>
      </c>
      <c r="AC54">
        <v>11.598717000000001</v>
      </c>
      <c r="AD54">
        <v>10.858853999999999</v>
      </c>
      <c r="AE54">
        <v>59.175403000000003</v>
      </c>
      <c r="AF54">
        <v>0</v>
      </c>
      <c r="AG54">
        <v>50.688156999999997</v>
      </c>
      <c r="AH54">
        <v>50.144337</v>
      </c>
      <c r="AI54">
        <v>0</v>
      </c>
      <c r="AJ54">
        <v>0</v>
      </c>
      <c r="AK54">
        <v>68.998153000000002</v>
      </c>
      <c r="AL54">
        <v>40.67</v>
      </c>
      <c r="AM54">
        <v>12.559116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1.940491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3126.2368250000004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552.44379900000001</v>
      </c>
      <c r="M55">
        <v>97.055942999999999</v>
      </c>
      <c r="N55">
        <v>124.384996</v>
      </c>
      <c r="O55">
        <v>130.480717</v>
      </c>
      <c r="P55">
        <v>149.88894999999999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414</v>
      </c>
      <c r="V55">
        <v>14.039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14.04936</v>
      </c>
      <c r="AB55">
        <v>32.333219</v>
      </c>
      <c r="AC55">
        <v>11.598717000000001</v>
      </c>
      <c r="AD55">
        <v>0</v>
      </c>
      <c r="AE55">
        <v>59.175403000000003</v>
      </c>
      <c r="AF55">
        <v>0</v>
      </c>
      <c r="AG55">
        <v>50.688156999999997</v>
      </c>
      <c r="AH55">
        <v>50.144337</v>
      </c>
      <c r="AI55">
        <v>0</v>
      </c>
      <c r="AJ55">
        <v>0</v>
      </c>
      <c r="AK55">
        <v>68.998153000000002</v>
      </c>
      <c r="AL55">
        <v>39.508000000000003</v>
      </c>
      <c r="AM55">
        <v>12.559116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1.940491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3130.4153070000002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552.44379900000001</v>
      </c>
      <c r="M56">
        <v>97.055942999999999</v>
      </c>
      <c r="N56">
        <v>124.384996</v>
      </c>
      <c r="O56">
        <v>130.480717</v>
      </c>
      <c r="P56">
        <v>149.88894999999999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414</v>
      </c>
      <c r="V56">
        <v>14.039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14.04936</v>
      </c>
      <c r="AB56">
        <v>32.333219</v>
      </c>
      <c r="AC56">
        <v>0</v>
      </c>
      <c r="AD56">
        <v>0</v>
      </c>
      <c r="AE56">
        <v>59.175403000000003</v>
      </c>
      <c r="AF56">
        <v>0</v>
      </c>
      <c r="AG56">
        <v>50.688156999999997</v>
      </c>
      <c r="AH56">
        <v>50.144337</v>
      </c>
      <c r="AI56">
        <v>0</v>
      </c>
      <c r="AJ56">
        <v>0</v>
      </c>
      <c r="AK56">
        <v>68.998153000000002</v>
      </c>
      <c r="AL56">
        <v>52.29</v>
      </c>
      <c r="AM56">
        <v>12.559116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1.940491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3131.5985900000005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552.44379900000001</v>
      </c>
      <c r="M57">
        <v>97.055942999999999</v>
      </c>
      <c r="N57">
        <v>124.384996</v>
      </c>
      <c r="O57">
        <v>130.480717</v>
      </c>
      <c r="P57">
        <v>149.88894999999999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417.375</v>
      </c>
      <c r="V57">
        <v>14.039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14.04936</v>
      </c>
      <c r="AB57">
        <v>16.133883000000001</v>
      </c>
      <c r="AC57">
        <v>11.598717000000001</v>
      </c>
      <c r="AD57">
        <v>0</v>
      </c>
      <c r="AE57">
        <v>59.175403000000003</v>
      </c>
      <c r="AF57">
        <v>0</v>
      </c>
      <c r="AG57">
        <v>50.688156999999997</v>
      </c>
      <c r="AH57">
        <v>78.002302</v>
      </c>
      <c r="AI57">
        <v>0</v>
      </c>
      <c r="AJ57">
        <v>0</v>
      </c>
      <c r="AK57">
        <v>68.998153000000002</v>
      </c>
      <c r="AL57">
        <v>65.072000000000003</v>
      </c>
      <c r="AM57">
        <v>12.559116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2.10791</v>
      </c>
      <c r="BA57">
        <v>3.0185409999999999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3168.1268960000002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552.44379900000001</v>
      </c>
      <c r="M58">
        <v>97.055942999999999</v>
      </c>
      <c r="N58">
        <v>124.384996</v>
      </c>
      <c r="O58">
        <v>130.480717</v>
      </c>
      <c r="P58">
        <v>149.88894999999999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417.375</v>
      </c>
      <c r="V58">
        <v>14.039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14.04936</v>
      </c>
      <c r="AB58">
        <v>16.133883000000001</v>
      </c>
      <c r="AC58">
        <v>11.598717000000001</v>
      </c>
      <c r="AD58">
        <v>0</v>
      </c>
      <c r="AE58">
        <v>59.175403000000003</v>
      </c>
      <c r="AF58">
        <v>0</v>
      </c>
      <c r="AG58">
        <v>50.688156999999997</v>
      </c>
      <c r="AH58">
        <v>78.002302</v>
      </c>
      <c r="AI58">
        <v>0</v>
      </c>
      <c r="AJ58">
        <v>0</v>
      </c>
      <c r="AK58">
        <v>68.998153000000002</v>
      </c>
      <c r="AL58">
        <v>65.072000000000003</v>
      </c>
      <c r="AM58">
        <v>12.559116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2.10791</v>
      </c>
      <c r="BA58">
        <v>3.0185409999999999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3168.1268960000002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552.44379900000001</v>
      </c>
      <c r="M59">
        <v>97.055942999999999</v>
      </c>
      <c r="N59">
        <v>124.384996</v>
      </c>
      <c r="O59">
        <v>130.480717</v>
      </c>
      <c r="P59">
        <v>149.88894999999999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417.375</v>
      </c>
      <c r="V59">
        <v>14.039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14.04936</v>
      </c>
      <c r="AB59">
        <v>16.133883000000001</v>
      </c>
      <c r="AC59">
        <v>11.598717000000001</v>
      </c>
      <c r="AD59">
        <v>0</v>
      </c>
      <c r="AE59">
        <v>59.175403000000003</v>
      </c>
      <c r="AF59">
        <v>0</v>
      </c>
      <c r="AG59">
        <v>50.688156999999997</v>
      </c>
      <c r="AH59">
        <v>78.002302</v>
      </c>
      <c r="AI59">
        <v>0</v>
      </c>
      <c r="AJ59">
        <v>0</v>
      </c>
      <c r="AK59">
        <v>68.998153000000002</v>
      </c>
      <c r="AL59">
        <v>65.072000000000003</v>
      </c>
      <c r="AM59">
        <v>12.559116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4.4500320000000002</v>
      </c>
      <c r="BA59">
        <v>3.0185409999999999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3169.1093720000003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552.44379900000001</v>
      </c>
      <c r="M60">
        <v>97.055942999999999</v>
      </c>
      <c r="N60">
        <v>124.384996</v>
      </c>
      <c r="O60">
        <v>130.480717</v>
      </c>
      <c r="P60">
        <v>149.88894999999999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417.375</v>
      </c>
      <c r="V60">
        <v>14.039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14.04936</v>
      </c>
      <c r="AB60">
        <v>16.133883000000001</v>
      </c>
      <c r="AC60">
        <v>11.598717000000001</v>
      </c>
      <c r="AD60">
        <v>0</v>
      </c>
      <c r="AE60">
        <v>59.175403000000003</v>
      </c>
      <c r="AF60">
        <v>0</v>
      </c>
      <c r="AG60">
        <v>50.688156999999997</v>
      </c>
      <c r="AH60">
        <v>78.002302</v>
      </c>
      <c r="AI60">
        <v>0</v>
      </c>
      <c r="AJ60">
        <v>0</v>
      </c>
      <c r="AK60">
        <v>68.998153000000002</v>
      </c>
      <c r="AL60">
        <v>65.072000000000003</v>
      </c>
      <c r="AM60">
        <v>12.559116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4.4500320000000002</v>
      </c>
      <c r="BA60">
        <v>3.0185409999999999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3169.1093720000003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552.44379900000001</v>
      </c>
      <c r="M61">
        <v>97.055942999999999</v>
      </c>
      <c r="N61">
        <v>124.384996</v>
      </c>
      <c r="O61">
        <v>130.480717</v>
      </c>
      <c r="P61">
        <v>149.88894999999999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417.375</v>
      </c>
      <c r="V61">
        <v>14.039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14.04936</v>
      </c>
      <c r="AB61">
        <v>16.133883000000001</v>
      </c>
      <c r="AC61">
        <v>11.598717000000001</v>
      </c>
      <c r="AD61">
        <v>10.884034</v>
      </c>
      <c r="AE61">
        <v>59.175403000000003</v>
      </c>
      <c r="AF61">
        <v>0</v>
      </c>
      <c r="AG61">
        <v>50.688156999999997</v>
      </c>
      <c r="AH61">
        <v>78.002302</v>
      </c>
      <c r="AI61">
        <v>0</v>
      </c>
      <c r="AJ61">
        <v>0</v>
      </c>
      <c r="AK61">
        <v>68.998153000000002</v>
      </c>
      <c r="AL61">
        <v>65.072000000000003</v>
      </c>
      <c r="AM61">
        <v>12.559116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4.4500320000000002</v>
      </c>
      <c r="BA61">
        <v>3.0185409999999999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3179.9952060000005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552.44379900000001</v>
      </c>
      <c r="M62">
        <v>97.055942999999999</v>
      </c>
      <c r="N62">
        <v>124.384996</v>
      </c>
      <c r="O62">
        <v>130.480717</v>
      </c>
      <c r="P62">
        <v>149.88894999999999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417.375</v>
      </c>
      <c r="V62">
        <v>14.039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14.04936</v>
      </c>
      <c r="AB62">
        <v>16.133883000000001</v>
      </c>
      <c r="AC62">
        <v>11.598717000000001</v>
      </c>
      <c r="AD62">
        <v>10.884034</v>
      </c>
      <c r="AE62">
        <v>59.175403000000003</v>
      </c>
      <c r="AF62">
        <v>0</v>
      </c>
      <c r="AG62">
        <v>50.688156999999997</v>
      </c>
      <c r="AH62">
        <v>78.002302</v>
      </c>
      <c r="AI62">
        <v>0</v>
      </c>
      <c r="AJ62">
        <v>0</v>
      </c>
      <c r="AK62">
        <v>68.998153000000002</v>
      </c>
      <c r="AL62">
        <v>65.072000000000003</v>
      </c>
      <c r="AM62">
        <v>12.559116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4.4500320000000002</v>
      </c>
      <c r="BA62">
        <v>3.0185409999999999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3179.9952060000005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552.44379900000001</v>
      </c>
      <c r="M63">
        <v>97.055942999999999</v>
      </c>
      <c r="N63">
        <v>124.384996</v>
      </c>
      <c r="O63">
        <v>130.480717</v>
      </c>
      <c r="P63">
        <v>149.88894999999999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417.375</v>
      </c>
      <c r="V63">
        <v>14.039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14.04936</v>
      </c>
      <c r="AB63">
        <v>16.133883000000001</v>
      </c>
      <c r="AC63">
        <v>11.598717000000001</v>
      </c>
      <c r="AD63">
        <v>10.884034</v>
      </c>
      <c r="AE63">
        <v>59.175403000000003</v>
      </c>
      <c r="AF63">
        <v>0</v>
      </c>
      <c r="AG63">
        <v>50.688156999999997</v>
      </c>
      <c r="AH63">
        <v>78.002302</v>
      </c>
      <c r="AI63">
        <v>0</v>
      </c>
      <c r="AJ63">
        <v>0</v>
      </c>
      <c r="AK63">
        <v>68.998153000000002</v>
      </c>
      <c r="AL63">
        <v>65.072000000000003</v>
      </c>
      <c r="AM63">
        <v>12.559116</v>
      </c>
      <c r="AN63">
        <v>0.77966899999999995</v>
      </c>
      <c r="AO63">
        <v>0</v>
      </c>
      <c r="AP63">
        <v>1.5371999999999999</v>
      </c>
      <c r="AQ63">
        <v>0</v>
      </c>
      <c r="AR63">
        <v>40.847999999999999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4.4500320000000002</v>
      </c>
      <c r="BA63">
        <v>3.0185409999999999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3187.6044060000008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552.44379900000001</v>
      </c>
      <c r="M64">
        <v>97.055942999999999</v>
      </c>
      <c r="N64">
        <v>124.384996</v>
      </c>
      <c r="O64">
        <v>130.480717</v>
      </c>
      <c r="P64">
        <v>149.88894999999999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417.375</v>
      </c>
      <c r="V64">
        <v>14.039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14.04936</v>
      </c>
      <c r="AB64">
        <v>32.333219</v>
      </c>
      <c r="AC64">
        <v>23.197434999999999</v>
      </c>
      <c r="AD64">
        <v>10.884034</v>
      </c>
      <c r="AE64">
        <v>59.175403000000003</v>
      </c>
      <c r="AF64">
        <v>0</v>
      </c>
      <c r="AG64">
        <v>50.688156999999997</v>
      </c>
      <c r="AH64">
        <v>78.002302</v>
      </c>
      <c r="AI64">
        <v>0</v>
      </c>
      <c r="AJ64">
        <v>0</v>
      </c>
      <c r="AK64">
        <v>68.998153000000002</v>
      </c>
      <c r="AL64">
        <v>65.072000000000003</v>
      </c>
      <c r="AM64">
        <v>12.559116</v>
      </c>
      <c r="AN64">
        <v>0.77966899999999995</v>
      </c>
      <c r="AO64">
        <v>0</v>
      </c>
      <c r="AP64">
        <v>1.5371999999999999</v>
      </c>
      <c r="AQ64">
        <v>0</v>
      </c>
      <c r="AR64">
        <v>40.847999999999999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4.4500320000000002</v>
      </c>
      <c r="BA64">
        <v>3.0185409999999999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3215.4006600000012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552.44379900000001</v>
      </c>
      <c r="M65">
        <v>97.055942999999999</v>
      </c>
      <c r="N65">
        <v>124.384996</v>
      </c>
      <c r="O65">
        <v>130.480717</v>
      </c>
      <c r="P65">
        <v>149.88894999999999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417.375</v>
      </c>
      <c r="V65">
        <v>14.039</v>
      </c>
      <c r="W65">
        <v>46.399079999999998</v>
      </c>
      <c r="X65">
        <v>148.30237500000001</v>
      </c>
      <c r="Y65">
        <v>0</v>
      </c>
      <c r="Z65">
        <v>19.5624</v>
      </c>
      <c r="AA65">
        <v>28.09872</v>
      </c>
      <c r="AB65">
        <v>32.333219</v>
      </c>
      <c r="AC65">
        <v>23.197434999999999</v>
      </c>
      <c r="AD65">
        <v>10.884034</v>
      </c>
      <c r="AE65">
        <v>59.175403000000003</v>
      </c>
      <c r="AF65">
        <v>0</v>
      </c>
      <c r="AG65">
        <v>50.688156999999997</v>
      </c>
      <c r="AH65">
        <v>78.002302</v>
      </c>
      <c r="AI65">
        <v>0</v>
      </c>
      <c r="AJ65">
        <v>0</v>
      </c>
      <c r="AK65">
        <v>68.998153000000002</v>
      </c>
      <c r="AL65">
        <v>65.072000000000003</v>
      </c>
      <c r="AM65">
        <v>12.559116</v>
      </c>
      <c r="AN65">
        <v>0.77966899999999995</v>
      </c>
      <c r="AO65">
        <v>0</v>
      </c>
      <c r="AP65">
        <v>1.4091</v>
      </c>
      <c r="AQ65">
        <v>0</v>
      </c>
      <c r="AR65">
        <v>40.847999999999999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4.4500320000000002</v>
      </c>
      <c r="BA65">
        <v>3.0185409999999999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3235.8427200000006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552.44379900000001</v>
      </c>
      <c r="M66">
        <v>97.055942999999999</v>
      </c>
      <c r="N66">
        <v>124.384996</v>
      </c>
      <c r="O66">
        <v>130.480717</v>
      </c>
      <c r="P66">
        <v>149.88894999999999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417.375</v>
      </c>
      <c r="V66">
        <v>14.039</v>
      </c>
      <c r="W66">
        <v>46.399079999999998</v>
      </c>
      <c r="X66">
        <v>148.30237500000001</v>
      </c>
      <c r="Y66">
        <v>0</v>
      </c>
      <c r="Z66">
        <v>19.5624</v>
      </c>
      <c r="AA66">
        <v>28.09872</v>
      </c>
      <c r="AB66">
        <v>32.333219</v>
      </c>
      <c r="AC66">
        <v>23.197434999999999</v>
      </c>
      <c r="AD66">
        <v>10.884034</v>
      </c>
      <c r="AE66">
        <v>59.175403000000003</v>
      </c>
      <c r="AF66">
        <v>0</v>
      </c>
      <c r="AG66">
        <v>50.688156999999997</v>
      </c>
      <c r="AH66">
        <v>78.002302</v>
      </c>
      <c r="AI66">
        <v>0</v>
      </c>
      <c r="AJ66">
        <v>0</v>
      </c>
      <c r="AK66">
        <v>68.998153000000002</v>
      </c>
      <c r="AL66">
        <v>65.072000000000003</v>
      </c>
      <c r="AM66">
        <v>12.559116</v>
      </c>
      <c r="AN66">
        <v>0.77966899999999995</v>
      </c>
      <c r="AO66">
        <v>0</v>
      </c>
      <c r="AP66">
        <v>1.4091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4.4500320000000002</v>
      </c>
      <c r="BA66">
        <v>3.0185409999999999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3229.7707200000004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78.247704999999996</v>
      </c>
      <c r="H67">
        <v>0</v>
      </c>
      <c r="I67">
        <v>0</v>
      </c>
      <c r="J67">
        <v>97.764911999999995</v>
      </c>
      <c r="K67">
        <v>688.71594700000003</v>
      </c>
      <c r="L67">
        <v>552.44379900000001</v>
      </c>
      <c r="M67">
        <v>97.055942999999999</v>
      </c>
      <c r="N67">
        <v>124.384996</v>
      </c>
      <c r="O67">
        <v>130.480717</v>
      </c>
      <c r="P67">
        <v>149.88894999999999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417.375</v>
      </c>
      <c r="V67">
        <v>14.039</v>
      </c>
      <c r="W67">
        <v>46.399079999999998</v>
      </c>
      <c r="X67">
        <v>148.30237500000001</v>
      </c>
      <c r="Y67">
        <v>0</v>
      </c>
      <c r="Z67">
        <v>19.5624</v>
      </c>
      <c r="AA67">
        <v>42.14808</v>
      </c>
      <c r="AB67">
        <v>32.333219</v>
      </c>
      <c r="AC67">
        <v>23.197434999999999</v>
      </c>
      <c r="AD67">
        <v>21.768069000000001</v>
      </c>
      <c r="AE67">
        <v>59.175403000000003</v>
      </c>
      <c r="AF67">
        <v>0</v>
      </c>
      <c r="AG67">
        <v>50.688156999999997</v>
      </c>
      <c r="AH67">
        <v>78.002302</v>
      </c>
      <c r="AI67">
        <v>0</v>
      </c>
      <c r="AJ67">
        <v>0</v>
      </c>
      <c r="AK67">
        <v>68.998153000000002</v>
      </c>
      <c r="AL67">
        <v>65.072000000000003</v>
      </c>
      <c r="AM67">
        <v>12.559116</v>
      </c>
      <c r="AN67">
        <v>0.77966899999999995</v>
      </c>
      <c r="AO67">
        <v>0</v>
      </c>
      <c r="AP67">
        <v>9.4794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4.4500320000000002</v>
      </c>
      <c r="BA67">
        <v>3.0185409999999999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3260.7477860000008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78.247704999999996</v>
      </c>
      <c r="H68">
        <v>0</v>
      </c>
      <c r="I68">
        <v>0</v>
      </c>
      <c r="J68">
        <v>97.764911999999995</v>
      </c>
      <c r="K68">
        <v>688.71594700000003</v>
      </c>
      <c r="L68">
        <v>552.44379900000001</v>
      </c>
      <c r="M68">
        <v>97.055942999999999</v>
      </c>
      <c r="N68">
        <v>124.384996</v>
      </c>
      <c r="O68">
        <v>130.480717</v>
      </c>
      <c r="P68">
        <v>149.88894999999999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417.375</v>
      </c>
      <c r="V68">
        <v>14.039</v>
      </c>
      <c r="W68">
        <v>46.399079999999998</v>
      </c>
      <c r="X68">
        <v>148.30237500000001</v>
      </c>
      <c r="Y68">
        <v>0</v>
      </c>
      <c r="Z68">
        <v>19.5624</v>
      </c>
      <c r="AA68">
        <v>42.14808</v>
      </c>
      <c r="AB68">
        <v>32.333219</v>
      </c>
      <c r="AC68">
        <v>23.197434999999999</v>
      </c>
      <c r="AD68">
        <v>21.768069000000001</v>
      </c>
      <c r="AE68">
        <v>59.175403000000003</v>
      </c>
      <c r="AF68">
        <v>0</v>
      </c>
      <c r="AG68">
        <v>50.688156999999997</v>
      </c>
      <c r="AH68">
        <v>78.002302</v>
      </c>
      <c r="AI68">
        <v>0</v>
      </c>
      <c r="AJ68">
        <v>0</v>
      </c>
      <c r="AK68">
        <v>68.998153000000002</v>
      </c>
      <c r="AL68">
        <v>65.072000000000003</v>
      </c>
      <c r="AM68">
        <v>12.559116</v>
      </c>
      <c r="AN68">
        <v>0.77966899999999995</v>
      </c>
      <c r="AO68">
        <v>0</v>
      </c>
      <c r="AP68">
        <v>9.4794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4.4500320000000002</v>
      </c>
      <c r="BA68">
        <v>3.0185409999999999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3260.747788000001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78.247704999999996</v>
      </c>
      <c r="H69">
        <v>0</v>
      </c>
      <c r="I69">
        <v>0</v>
      </c>
      <c r="J69">
        <v>97.764911999999995</v>
      </c>
      <c r="K69">
        <v>688.71594700000003</v>
      </c>
      <c r="L69">
        <v>552.44379900000001</v>
      </c>
      <c r="M69">
        <v>97.055942999999999</v>
      </c>
      <c r="N69">
        <v>124.384996</v>
      </c>
      <c r="O69">
        <v>130.480717</v>
      </c>
      <c r="P69">
        <v>149.88894999999999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417.375</v>
      </c>
      <c r="V69">
        <v>14.039</v>
      </c>
      <c r="W69">
        <v>46.399079999999998</v>
      </c>
      <c r="X69">
        <v>148.30237500000001</v>
      </c>
      <c r="Y69">
        <v>0</v>
      </c>
      <c r="Z69">
        <v>19.5624</v>
      </c>
      <c r="AA69">
        <v>42.14808</v>
      </c>
      <c r="AB69">
        <v>32.333219</v>
      </c>
      <c r="AC69">
        <v>23.197434999999999</v>
      </c>
      <c r="AD69">
        <v>21.768069000000001</v>
      </c>
      <c r="AE69">
        <v>59.175403000000003</v>
      </c>
      <c r="AF69">
        <v>0</v>
      </c>
      <c r="AG69">
        <v>50.688156999999997</v>
      </c>
      <c r="AH69">
        <v>78.002302</v>
      </c>
      <c r="AI69">
        <v>0</v>
      </c>
      <c r="AJ69">
        <v>0</v>
      </c>
      <c r="AK69">
        <v>68.998153000000002</v>
      </c>
      <c r="AL69">
        <v>65.072000000000003</v>
      </c>
      <c r="AM69">
        <v>12.559116</v>
      </c>
      <c r="AN69">
        <v>0.77966899999999995</v>
      </c>
      <c r="AO69">
        <v>0</v>
      </c>
      <c r="AP69">
        <v>9.4794</v>
      </c>
      <c r="AQ69">
        <v>0</v>
      </c>
      <c r="AR69">
        <v>34.776000000000003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4.4500320000000002</v>
      </c>
      <c r="BA69">
        <v>3.0185409999999999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3260.747788000001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78.247704999999996</v>
      </c>
      <c r="H70">
        <v>0</v>
      </c>
      <c r="I70">
        <v>0</v>
      </c>
      <c r="J70">
        <v>97.764911999999995</v>
      </c>
      <c r="K70">
        <v>688.71594700000003</v>
      </c>
      <c r="L70">
        <v>552.44379900000001</v>
      </c>
      <c r="M70">
        <v>97.055942999999999</v>
      </c>
      <c r="N70">
        <v>124.384996</v>
      </c>
      <c r="O70">
        <v>130.480717</v>
      </c>
      <c r="P70">
        <v>149.88894999999999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417.375</v>
      </c>
      <c r="V70">
        <v>14.039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42.14808</v>
      </c>
      <c r="AB70">
        <v>32.333219</v>
      </c>
      <c r="AC70">
        <v>23.197434999999999</v>
      </c>
      <c r="AD70">
        <v>21.768069000000001</v>
      </c>
      <c r="AE70">
        <v>59.175403000000003</v>
      </c>
      <c r="AF70">
        <v>0</v>
      </c>
      <c r="AG70">
        <v>50.688156999999997</v>
      </c>
      <c r="AH70">
        <v>78.002302</v>
      </c>
      <c r="AI70">
        <v>0</v>
      </c>
      <c r="AJ70">
        <v>0</v>
      </c>
      <c r="AK70">
        <v>68.998153000000002</v>
      </c>
      <c r="AL70">
        <v>65.072000000000003</v>
      </c>
      <c r="AM70">
        <v>12.559116</v>
      </c>
      <c r="AN70">
        <v>0.77966899999999995</v>
      </c>
      <c r="AO70">
        <v>0</v>
      </c>
      <c r="AP70">
        <v>9.4794</v>
      </c>
      <c r="AQ70">
        <v>0</v>
      </c>
      <c r="AR70">
        <v>34.776000000000003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4.6374019999999998</v>
      </c>
      <c r="BA70">
        <v>3.0185409999999999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3254.4143580000009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78.247704999999996</v>
      </c>
      <c r="H71">
        <v>0</v>
      </c>
      <c r="I71">
        <v>0</v>
      </c>
      <c r="J71">
        <v>97.764911999999995</v>
      </c>
      <c r="K71">
        <v>688.71594700000003</v>
      </c>
      <c r="L71">
        <v>552.44379900000001</v>
      </c>
      <c r="M71">
        <v>97.055942999999999</v>
      </c>
      <c r="N71">
        <v>124.384996</v>
      </c>
      <c r="O71">
        <v>130.480717</v>
      </c>
      <c r="P71">
        <v>149.88894999999999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417.375</v>
      </c>
      <c r="V71">
        <v>12.788</v>
      </c>
      <c r="W71">
        <v>46.399079999999998</v>
      </c>
      <c r="X71">
        <v>148.30237500000001</v>
      </c>
      <c r="Y71">
        <v>0</v>
      </c>
      <c r="Z71">
        <v>13.041600000000001</v>
      </c>
      <c r="AA71">
        <v>42.14808</v>
      </c>
      <c r="AB71">
        <v>32.333219</v>
      </c>
      <c r="AC71">
        <v>23.197434999999999</v>
      </c>
      <c r="AD71">
        <v>21.768069000000001</v>
      </c>
      <c r="AE71">
        <v>59.175403000000003</v>
      </c>
      <c r="AF71">
        <v>0</v>
      </c>
      <c r="AG71">
        <v>50.688156999999997</v>
      </c>
      <c r="AH71">
        <v>83.573894999999993</v>
      </c>
      <c r="AI71">
        <v>0</v>
      </c>
      <c r="AJ71">
        <v>0</v>
      </c>
      <c r="AK71">
        <v>68.998153000000002</v>
      </c>
      <c r="AL71">
        <v>65.072000000000003</v>
      </c>
      <c r="AM71">
        <v>12.559116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4.6374019999999998</v>
      </c>
      <c r="BA71">
        <v>3.21875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3249.4557600000007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78.247704999999996</v>
      </c>
      <c r="H72">
        <v>0</v>
      </c>
      <c r="I72">
        <v>0</v>
      </c>
      <c r="J72">
        <v>97.764911999999995</v>
      </c>
      <c r="K72">
        <v>688.71594700000003</v>
      </c>
      <c r="L72">
        <v>552.44379900000001</v>
      </c>
      <c r="M72">
        <v>97.055942999999999</v>
      </c>
      <c r="N72">
        <v>124.384996</v>
      </c>
      <c r="O72">
        <v>130.480717</v>
      </c>
      <c r="P72">
        <v>149.88894999999999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417.375</v>
      </c>
      <c r="V72">
        <v>12.788</v>
      </c>
      <c r="W72">
        <v>46.399079999999998</v>
      </c>
      <c r="X72">
        <v>148.30237500000001</v>
      </c>
      <c r="Y72">
        <v>0</v>
      </c>
      <c r="Z72">
        <v>13.041600000000001</v>
      </c>
      <c r="AA72">
        <v>42.14808</v>
      </c>
      <c r="AB72">
        <v>32.333219</v>
      </c>
      <c r="AC72">
        <v>23.197434999999999</v>
      </c>
      <c r="AD72">
        <v>21.768069000000001</v>
      </c>
      <c r="AE72">
        <v>59.175403000000003</v>
      </c>
      <c r="AF72">
        <v>0</v>
      </c>
      <c r="AG72">
        <v>50.688156999999997</v>
      </c>
      <c r="AH72">
        <v>110.094678</v>
      </c>
      <c r="AI72">
        <v>0</v>
      </c>
      <c r="AJ72">
        <v>0</v>
      </c>
      <c r="AK72">
        <v>68.998153000000002</v>
      </c>
      <c r="AL72">
        <v>65.072000000000003</v>
      </c>
      <c r="AM72">
        <v>12.559116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4.2505990000000002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3277.0083920000006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78.247704999999996</v>
      </c>
      <c r="H73">
        <v>0</v>
      </c>
      <c r="I73">
        <v>0</v>
      </c>
      <c r="J73">
        <v>97.764911999999995</v>
      </c>
      <c r="K73">
        <v>688.71594700000003</v>
      </c>
      <c r="L73">
        <v>552.44379900000001</v>
      </c>
      <c r="M73">
        <v>97.055942999999999</v>
      </c>
      <c r="N73">
        <v>124.384996</v>
      </c>
      <c r="O73">
        <v>130.480717</v>
      </c>
      <c r="P73">
        <v>149.88894999999999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417.375</v>
      </c>
      <c r="V73">
        <v>12.788</v>
      </c>
      <c r="W73">
        <v>46.399079999999998</v>
      </c>
      <c r="X73">
        <v>148.30237500000001</v>
      </c>
      <c r="Y73">
        <v>0</v>
      </c>
      <c r="Z73">
        <v>13.041600000000001</v>
      </c>
      <c r="AA73">
        <v>42.14808</v>
      </c>
      <c r="AB73">
        <v>32.333219</v>
      </c>
      <c r="AC73">
        <v>27.470645999999999</v>
      </c>
      <c r="AD73">
        <v>21.768069000000001</v>
      </c>
      <c r="AE73">
        <v>59.175403000000003</v>
      </c>
      <c r="AF73">
        <v>0</v>
      </c>
      <c r="AG73">
        <v>50.688156999999997</v>
      </c>
      <c r="AH73">
        <v>110.094678</v>
      </c>
      <c r="AI73">
        <v>0</v>
      </c>
      <c r="AJ73">
        <v>0</v>
      </c>
      <c r="AK73">
        <v>68.998153000000002</v>
      </c>
      <c r="AL73">
        <v>65.072000000000003</v>
      </c>
      <c r="AM73">
        <v>12.559116</v>
      </c>
      <c r="AN73">
        <v>0.77966899999999995</v>
      </c>
      <c r="AO73">
        <v>0</v>
      </c>
      <c r="AP73">
        <v>0.38429999999999997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4.2505990000000002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3281.665903000001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78.247704999999996</v>
      </c>
      <c r="H74">
        <v>0</v>
      </c>
      <c r="I74">
        <v>0</v>
      </c>
      <c r="J74">
        <v>97.764911999999995</v>
      </c>
      <c r="K74">
        <v>688.71594700000003</v>
      </c>
      <c r="L74">
        <v>552.44379900000001</v>
      </c>
      <c r="M74">
        <v>97.055942999999999</v>
      </c>
      <c r="N74">
        <v>124.384996</v>
      </c>
      <c r="O74">
        <v>130.480717</v>
      </c>
      <c r="P74">
        <v>149.88894999999999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417.375</v>
      </c>
      <c r="V74">
        <v>12.788</v>
      </c>
      <c r="W74">
        <v>46.399079999999998</v>
      </c>
      <c r="X74">
        <v>148.30237500000001</v>
      </c>
      <c r="Y74">
        <v>0</v>
      </c>
      <c r="Z74">
        <v>19.5624</v>
      </c>
      <c r="AA74">
        <v>42.14808</v>
      </c>
      <c r="AB74">
        <v>32.333219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50.688156999999997</v>
      </c>
      <c r="AH74">
        <v>110.094678</v>
      </c>
      <c r="AI74">
        <v>0</v>
      </c>
      <c r="AJ74">
        <v>0</v>
      </c>
      <c r="AK74">
        <v>68.998153000000002</v>
      </c>
      <c r="AL74">
        <v>65.072000000000003</v>
      </c>
      <c r="AM74">
        <v>12.559116</v>
      </c>
      <c r="AN74">
        <v>0.77966899999999995</v>
      </c>
      <c r="AO74">
        <v>0</v>
      </c>
      <c r="AP74">
        <v>0.38429999999999997</v>
      </c>
      <c r="AQ74">
        <v>0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4.2505990000000002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3297.8660100000006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78.247704999999996</v>
      </c>
      <c r="H75">
        <v>0</v>
      </c>
      <c r="I75">
        <v>0</v>
      </c>
      <c r="J75">
        <v>97.764911999999995</v>
      </c>
      <c r="K75">
        <v>688.71594700000003</v>
      </c>
      <c r="L75">
        <v>552.44379900000001</v>
      </c>
      <c r="M75">
        <v>97.055942999999999</v>
      </c>
      <c r="N75">
        <v>124.384996</v>
      </c>
      <c r="O75">
        <v>130.480717</v>
      </c>
      <c r="P75">
        <v>149.88894999999999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417.375</v>
      </c>
      <c r="V75">
        <v>12.788</v>
      </c>
      <c r="W75">
        <v>46.399079999999998</v>
      </c>
      <c r="X75">
        <v>148.30237500000001</v>
      </c>
      <c r="Y75">
        <v>0</v>
      </c>
      <c r="Z75">
        <v>17.600000000000001</v>
      </c>
      <c r="AA75">
        <v>37.92</v>
      </c>
      <c r="AB75">
        <v>27.817039999999999</v>
      </c>
      <c r="AC75">
        <v>30.522939999999998</v>
      </c>
      <c r="AD75">
        <v>21.768069000000001</v>
      </c>
      <c r="AE75">
        <v>59.175403000000003</v>
      </c>
      <c r="AF75">
        <v>0</v>
      </c>
      <c r="AG75">
        <v>50.688156999999997</v>
      </c>
      <c r="AH75">
        <v>89.145488</v>
      </c>
      <c r="AI75">
        <v>0</v>
      </c>
      <c r="AJ75">
        <v>0</v>
      </c>
      <c r="AK75">
        <v>68.998153000000002</v>
      </c>
      <c r="AL75">
        <v>53.451999999999998</v>
      </c>
      <c r="AM75">
        <v>18.800616999999999</v>
      </c>
      <c r="AN75">
        <v>0.77966899999999995</v>
      </c>
      <c r="AO75">
        <v>0</v>
      </c>
      <c r="AP75">
        <v>0.38429999999999997</v>
      </c>
      <c r="AQ75">
        <v>9.9601640000000007</v>
      </c>
      <c r="AR75">
        <v>34.776000000000003</v>
      </c>
      <c r="AS75">
        <v>35.154834000000001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5.6210930000000001</v>
      </c>
      <c r="BA75">
        <v>3.434361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3264.3322660000008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78.247704999999996</v>
      </c>
      <c r="H76">
        <v>0</v>
      </c>
      <c r="I76">
        <v>0</v>
      </c>
      <c r="J76">
        <v>97.764911999999995</v>
      </c>
      <c r="K76">
        <v>688.71594700000003</v>
      </c>
      <c r="L76">
        <v>552.44379900000001</v>
      </c>
      <c r="M76">
        <v>97.055942999999999</v>
      </c>
      <c r="N76">
        <v>124.384996</v>
      </c>
      <c r="O76">
        <v>130.480717</v>
      </c>
      <c r="P76">
        <v>149.88894999999999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417.375</v>
      </c>
      <c r="V76">
        <v>12.788</v>
      </c>
      <c r="W76">
        <v>46.399079999999998</v>
      </c>
      <c r="X76">
        <v>148.30237500000001</v>
      </c>
      <c r="Y76">
        <v>0</v>
      </c>
      <c r="Z76">
        <v>19.5624</v>
      </c>
      <c r="AA76">
        <v>42.14808</v>
      </c>
      <c r="AB76">
        <v>37.553004000000001</v>
      </c>
      <c r="AC76">
        <v>34.831252999999997</v>
      </c>
      <c r="AD76">
        <v>21.768069000000001</v>
      </c>
      <c r="AE76">
        <v>59.175403000000003</v>
      </c>
      <c r="AF76">
        <v>9.222505</v>
      </c>
      <c r="AG76">
        <v>50.688156999999997</v>
      </c>
      <c r="AH76">
        <v>137.618347</v>
      </c>
      <c r="AI76">
        <v>0</v>
      </c>
      <c r="AJ76">
        <v>0</v>
      </c>
      <c r="AK76">
        <v>68.998153000000002</v>
      </c>
      <c r="AL76">
        <v>53.451999999999998</v>
      </c>
      <c r="AM76">
        <v>18.800616999999999</v>
      </c>
      <c r="AN76">
        <v>0.77966899999999995</v>
      </c>
      <c r="AO76">
        <v>0</v>
      </c>
      <c r="AP76">
        <v>0.38429999999999997</v>
      </c>
      <c r="AQ76">
        <v>19.123514</v>
      </c>
      <c r="AR76">
        <v>34.776000000000003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3354.6396330000007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78.247704999999996</v>
      </c>
      <c r="H77">
        <v>0</v>
      </c>
      <c r="I77">
        <v>0</v>
      </c>
      <c r="J77">
        <v>97.764911999999995</v>
      </c>
      <c r="K77">
        <v>688.71594700000003</v>
      </c>
      <c r="L77">
        <v>552.44379900000001</v>
      </c>
      <c r="M77">
        <v>97.055942999999999</v>
      </c>
      <c r="N77">
        <v>124.384996</v>
      </c>
      <c r="O77">
        <v>130.480717</v>
      </c>
      <c r="P77">
        <v>149.88894999999999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417.375</v>
      </c>
      <c r="V77">
        <v>12.788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50.688156999999997</v>
      </c>
      <c r="AH77">
        <v>165.14201700000001</v>
      </c>
      <c r="AI77">
        <v>3.0514939999999999</v>
      </c>
      <c r="AJ77">
        <v>0</v>
      </c>
      <c r="AK77">
        <v>68.998153000000002</v>
      </c>
      <c r="AL77">
        <v>65.072000000000003</v>
      </c>
      <c r="AM77">
        <v>18.800616999999999</v>
      </c>
      <c r="AN77">
        <v>0.77966899999999995</v>
      </c>
      <c r="AO77">
        <v>0</v>
      </c>
      <c r="AP77">
        <v>0</v>
      </c>
      <c r="AQ77">
        <v>30.836666999999998</v>
      </c>
      <c r="AR77">
        <v>34.776000000000003</v>
      </c>
      <c r="AS77">
        <v>35.154834000000001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3433.2834539999999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78.247704999999996</v>
      </c>
      <c r="H78">
        <v>0</v>
      </c>
      <c r="I78">
        <v>0</v>
      </c>
      <c r="J78">
        <v>97.764911999999995</v>
      </c>
      <c r="K78">
        <v>688.71594700000003</v>
      </c>
      <c r="L78">
        <v>552.44379900000001</v>
      </c>
      <c r="M78">
        <v>97.055942999999999</v>
      </c>
      <c r="N78">
        <v>124.384996</v>
      </c>
      <c r="O78">
        <v>130.480717</v>
      </c>
      <c r="P78">
        <v>149.88894999999999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417.375</v>
      </c>
      <c r="V78">
        <v>12.788</v>
      </c>
      <c r="W78">
        <v>46.399079999999998</v>
      </c>
      <c r="X78">
        <v>148.30237500000001</v>
      </c>
      <c r="Y78">
        <v>0</v>
      </c>
      <c r="Z78">
        <v>20.214700000000001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50.688156999999997</v>
      </c>
      <c r="AH78">
        <v>165.14201700000001</v>
      </c>
      <c r="AI78">
        <v>9.1544819999999998</v>
      </c>
      <c r="AJ78">
        <v>0</v>
      </c>
      <c r="AK78">
        <v>68.998153000000002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8.1983999999999995</v>
      </c>
      <c r="AQ78">
        <v>41.434280999999999</v>
      </c>
      <c r="AR78">
        <v>34.776000000000003</v>
      </c>
      <c r="AS78">
        <v>37.890518999999998</v>
      </c>
      <c r="AT78">
        <v>20.000001999999999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3487.4362010000004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78.247704999999996</v>
      </c>
      <c r="H79">
        <v>0</v>
      </c>
      <c r="I79">
        <v>0</v>
      </c>
      <c r="J79">
        <v>97.764911999999995</v>
      </c>
      <c r="K79">
        <v>614.31594700000005</v>
      </c>
      <c r="L79">
        <v>507.94379900000001</v>
      </c>
      <c r="M79">
        <v>97.055942999999999</v>
      </c>
      <c r="N79">
        <v>124.384996</v>
      </c>
      <c r="O79">
        <v>130.480717</v>
      </c>
      <c r="P79">
        <v>149.88894999999999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417.375</v>
      </c>
      <c r="V79">
        <v>12.788</v>
      </c>
      <c r="W79">
        <v>46.399079999999998</v>
      </c>
      <c r="X79">
        <v>148.30237500000001</v>
      </c>
      <c r="Y79">
        <v>0</v>
      </c>
      <c r="Z79">
        <v>20.214700000000001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50.688156999999997</v>
      </c>
      <c r="AH79">
        <v>165.14201700000001</v>
      </c>
      <c r="AI79">
        <v>58.790083000000003</v>
      </c>
      <c r="AJ79">
        <v>0</v>
      </c>
      <c r="AK79">
        <v>68.998153000000002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8.1983999999999995</v>
      </c>
      <c r="AQ79">
        <v>41.434280999999999</v>
      </c>
      <c r="AR79">
        <v>34.776000000000003</v>
      </c>
      <c r="AS79">
        <v>37.890518999999998</v>
      </c>
      <c r="AT79">
        <v>20.000001999999999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3418.1718019999998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78.247704999999996</v>
      </c>
      <c r="H80">
        <v>0</v>
      </c>
      <c r="I80">
        <v>0</v>
      </c>
      <c r="J80">
        <v>97.764911999999995</v>
      </c>
      <c r="K80">
        <v>614.31594700000005</v>
      </c>
      <c r="L80">
        <v>507.94379900000001</v>
      </c>
      <c r="M80">
        <v>97.055942999999999</v>
      </c>
      <c r="N80">
        <v>124.384996</v>
      </c>
      <c r="O80">
        <v>130.480717</v>
      </c>
      <c r="P80">
        <v>149.88894999999999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417.375</v>
      </c>
      <c r="V80">
        <v>12.788</v>
      </c>
      <c r="W80">
        <v>46.399079999999998</v>
      </c>
      <c r="X80">
        <v>148.30237500000001</v>
      </c>
      <c r="Y80">
        <v>0</v>
      </c>
      <c r="Z80">
        <v>20.214700000000001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50.688156999999997</v>
      </c>
      <c r="AH80">
        <v>165.14201700000001</v>
      </c>
      <c r="AI80">
        <v>58.790083000000003</v>
      </c>
      <c r="AJ80">
        <v>0</v>
      </c>
      <c r="AK80">
        <v>68.998153000000002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8.1983999999999995</v>
      </c>
      <c r="AQ80">
        <v>41.434280999999999</v>
      </c>
      <c r="AR80">
        <v>34.776000000000003</v>
      </c>
      <c r="AS80">
        <v>37.890518999999998</v>
      </c>
      <c r="AT80">
        <v>20.00001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3418.1718099999998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78.247704999999996</v>
      </c>
      <c r="H81">
        <v>0</v>
      </c>
      <c r="I81">
        <v>0</v>
      </c>
      <c r="J81">
        <v>97.764911999999995</v>
      </c>
      <c r="K81">
        <v>688.41594699999996</v>
      </c>
      <c r="L81">
        <v>507.94379900000001</v>
      </c>
      <c r="M81">
        <v>97.055942999999999</v>
      </c>
      <c r="N81">
        <v>124.384996</v>
      </c>
      <c r="O81">
        <v>130.480717</v>
      </c>
      <c r="P81">
        <v>149.88894999999999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417.375</v>
      </c>
      <c r="V81">
        <v>12.788</v>
      </c>
      <c r="W81">
        <v>46.399079999999998</v>
      </c>
      <c r="X81">
        <v>148.30237500000001</v>
      </c>
      <c r="Y81">
        <v>0</v>
      </c>
      <c r="Z81">
        <v>20.214700000000001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50.688156999999997</v>
      </c>
      <c r="AH81">
        <v>165.14201700000001</v>
      </c>
      <c r="AI81">
        <v>58.790083000000003</v>
      </c>
      <c r="AJ81">
        <v>0</v>
      </c>
      <c r="AK81">
        <v>68.998153000000002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8.1983999999999995</v>
      </c>
      <c r="AQ81">
        <v>41.434280999999999</v>
      </c>
      <c r="AR81">
        <v>34.776000000000003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3492.2718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78.247704999999996</v>
      </c>
      <c r="H82">
        <v>0</v>
      </c>
      <c r="I82">
        <v>0</v>
      </c>
      <c r="J82">
        <v>97.764911999999995</v>
      </c>
      <c r="K82">
        <v>688.41594699999996</v>
      </c>
      <c r="L82">
        <v>507.94379900000001</v>
      </c>
      <c r="M82">
        <v>97.055942999999999</v>
      </c>
      <c r="N82">
        <v>124.384996</v>
      </c>
      <c r="O82">
        <v>130.480717</v>
      </c>
      <c r="P82">
        <v>149.88894999999999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417.375</v>
      </c>
      <c r="V82">
        <v>12.788</v>
      </c>
      <c r="W82">
        <v>46.399079999999998</v>
      </c>
      <c r="X82">
        <v>148.30237500000001</v>
      </c>
      <c r="Y82">
        <v>0</v>
      </c>
      <c r="Z82">
        <v>20.214700000000001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50.688156999999997</v>
      </c>
      <c r="AH82">
        <v>165.14201700000001</v>
      </c>
      <c r="AI82">
        <v>58.790083000000003</v>
      </c>
      <c r="AJ82">
        <v>0</v>
      </c>
      <c r="AK82">
        <v>68.998153000000002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3.0743999999999998</v>
      </c>
      <c r="AQ82">
        <v>41.434280999999999</v>
      </c>
      <c r="AR82">
        <v>34.776000000000003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3487.1477999999997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78.247704999999996</v>
      </c>
      <c r="H83">
        <v>0</v>
      </c>
      <c r="I83">
        <v>0</v>
      </c>
      <c r="J83">
        <v>97.764911999999995</v>
      </c>
      <c r="K83">
        <v>632.61594700000001</v>
      </c>
      <c r="L83">
        <v>507.94379900000001</v>
      </c>
      <c r="M83">
        <v>97.055942999999999</v>
      </c>
      <c r="N83">
        <v>124.384996</v>
      </c>
      <c r="O83">
        <v>130.480717</v>
      </c>
      <c r="P83">
        <v>149.88894999999999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417.375</v>
      </c>
      <c r="V83">
        <v>12.788</v>
      </c>
      <c r="W83">
        <v>46.399079999999998</v>
      </c>
      <c r="X83">
        <v>148.30237500000001</v>
      </c>
      <c r="Y83">
        <v>0</v>
      </c>
      <c r="Z83">
        <v>20.214700000000001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50.688156999999997</v>
      </c>
      <c r="AH83">
        <v>165.14201700000001</v>
      </c>
      <c r="AI83">
        <v>39.193389000000003</v>
      </c>
      <c r="AJ83">
        <v>0</v>
      </c>
      <c r="AK83">
        <v>68.998153000000002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3.0743999999999998</v>
      </c>
      <c r="AQ83">
        <v>41.434280999999999</v>
      </c>
      <c r="AR83">
        <v>34.776000000000003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3412.4028170000001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78.247704999999996</v>
      </c>
      <c r="H84">
        <v>0</v>
      </c>
      <c r="I84">
        <v>0</v>
      </c>
      <c r="J84">
        <v>97.764911999999995</v>
      </c>
      <c r="K84">
        <v>614.31594700000005</v>
      </c>
      <c r="L84">
        <v>507.94379900000001</v>
      </c>
      <c r="M84">
        <v>97.055942999999999</v>
      </c>
      <c r="N84">
        <v>124.384996</v>
      </c>
      <c r="O84">
        <v>130.480717</v>
      </c>
      <c r="P84">
        <v>149.88894999999999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417.375</v>
      </c>
      <c r="V84">
        <v>12.788</v>
      </c>
      <c r="W84">
        <v>46.399079999999998</v>
      </c>
      <c r="X84">
        <v>148.30237500000001</v>
      </c>
      <c r="Y84">
        <v>0</v>
      </c>
      <c r="Z84">
        <v>20.214700000000001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50.688156999999997</v>
      </c>
      <c r="AH84">
        <v>165.14201700000001</v>
      </c>
      <c r="AI84">
        <v>39.193389000000003</v>
      </c>
      <c r="AJ84">
        <v>0</v>
      </c>
      <c r="AK84">
        <v>68.998153000000002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3.0743999999999998</v>
      </c>
      <c r="AQ84">
        <v>41.434280999999999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3394.102817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78.247704999999996</v>
      </c>
      <c r="H85">
        <v>0</v>
      </c>
      <c r="I85">
        <v>0</v>
      </c>
      <c r="J85">
        <v>97.764911999999995</v>
      </c>
      <c r="K85">
        <v>614.31594700000005</v>
      </c>
      <c r="L85">
        <v>478.24379900000002</v>
      </c>
      <c r="M85">
        <v>97.055942999999999</v>
      </c>
      <c r="N85">
        <v>124.384996</v>
      </c>
      <c r="O85">
        <v>130.480717</v>
      </c>
      <c r="P85">
        <v>149.88894999999999</v>
      </c>
      <c r="Q85">
        <v>19.930299000000002</v>
      </c>
      <c r="R85">
        <v>22.453313000000001</v>
      </c>
      <c r="S85">
        <v>24.338981</v>
      </c>
      <c r="T85">
        <v>3.0945860000000001</v>
      </c>
      <c r="U85">
        <v>417.375</v>
      </c>
      <c r="V85">
        <v>12.788</v>
      </c>
      <c r="W85">
        <v>46.399079999999998</v>
      </c>
      <c r="X85">
        <v>148.30237500000001</v>
      </c>
      <c r="Y85">
        <v>0</v>
      </c>
      <c r="Z85">
        <v>20.214700000000001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50.688156999999997</v>
      </c>
      <c r="AH85">
        <v>165.14201700000001</v>
      </c>
      <c r="AI85">
        <v>5.3401139999999998</v>
      </c>
      <c r="AJ85">
        <v>0</v>
      </c>
      <c r="AK85">
        <v>68.998153000000002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4.0991999999999997</v>
      </c>
      <c r="AQ85">
        <v>41.434280999999999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3325.5743420000003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78.247704999999996</v>
      </c>
      <c r="H86">
        <v>0</v>
      </c>
      <c r="I86">
        <v>0</v>
      </c>
      <c r="J86">
        <v>97.764911999999995</v>
      </c>
      <c r="K86">
        <v>614.31594700000005</v>
      </c>
      <c r="L86">
        <v>478.24379900000002</v>
      </c>
      <c r="M86">
        <v>97.055942999999999</v>
      </c>
      <c r="N86">
        <v>124.384996</v>
      </c>
      <c r="O86">
        <v>130.480717</v>
      </c>
      <c r="P86">
        <v>149.88894999999999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417.375</v>
      </c>
      <c r="V86">
        <v>12.788</v>
      </c>
      <c r="W86">
        <v>46.399079999999998</v>
      </c>
      <c r="X86">
        <v>148.30237500000001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50.688156999999997</v>
      </c>
      <c r="AH86">
        <v>165.14201700000001</v>
      </c>
      <c r="AI86">
        <v>3.0514939999999999</v>
      </c>
      <c r="AJ86">
        <v>0</v>
      </c>
      <c r="AK86">
        <v>68.998153000000002</v>
      </c>
      <c r="AL86">
        <v>79.376220000000004</v>
      </c>
      <c r="AM86">
        <v>18.800616999999999</v>
      </c>
      <c r="AN86">
        <v>0.77966899999999995</v>
      </c>
      <c r="AO86">
        <v>0</v>
      </c>
      <c r="AP86">
        <v>0</v>
      </c>
      <c r="AQ86">
        <v>41.434280999999999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3299.3529629999998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78.247704999999996</v>
      </c>
      <c r="H87">
        <v>0</v>
      </c>
      <c r="I87">
        <v>0</v>
      </c>
      <c r="J87">
        <v>97.764911999999995</v>
      </c>
      <c r="K87">
        <v>614.31594700000005</v>
      </c>
      <c r="L87">
        <v>507.94379900000001</v>
      </c>
      <c r="M87">
        <v>97.055942999999999</v>
      </c>
      <c r="N87">
        <v>124.384996</v>
      </c>
      <c r="O87">
        <v>130.480717</v>
      </c>
      <c r="P87">
        <v>149.88894999999999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417.375</v>
      </c>
      <c r="V87">
        <v>12.788</v>
      </c>
      <c r="W87">
        <v>46.399079999999998</v>
      </c>
      <c r="X87">
        <v>148.30237500000001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50.688156999999997</v>
      </c>
      <c r="AH87">
        <v>165.14201700000001</v>
      </c>
      <c r="AI87">
        <v>0</v>
      </c>
      <c r="AJ87">
        <v>0</v>
      </c>
      <c r="AK87">
        <v>68.998153000000002</v>
      </c>
      <c r="AL87">
        <v>79.376220000000004</v>
      </c>
      <c r="AM87">
        <v>18.800616999999999</v>
      </c>
      <c r="AN87">
        <v>0.77966899999999995</v>
      </c>
      <c r="AO87">
        <v>0</v>
      </c>
      <c r="AP87">
        <v>0</v>
      </c>
      <c r="AQ87">
        <v>41.434280999999999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3326.0014689999998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78.247704999999996</v>
      </c>
      <c r="H88">
        <v>0</v>
      </c>
      <c r="I88">
        <v>0</v>
      </c>
      <c r="J88">
        <v>97.764911999999995</v>
      </c>
      <c r="K88">
        <v>614.31594700000005</v>
      </c>
      <c r="L88">
        <v>507.94379900000001</v>
      </c>
      <c r="M88">
        <v>97.055942999999999</v>
      </c>
      <c r="N88">
        <v>124.384996</v>
      </c>
      <c r="O88">
        <v>130.480717</v>
      </c>
      <c r="P88">
        <v>149.88894999999999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417.375</v>
      </c>
      <c r="V88">
        <v>12.788</v>
      </c>
      <c r="W88">
        <v>46.399079999999998</v>
      </c>
      <c r="X88">
        <v>148.30237500000001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50.688156999999997</v>
      </c>
      <c r="AH88">
        <v>165.14201700000001</v>
      </c>
      <c r="AI88">
        <v>0</v>
      </c>
      <c r="AJ88">
        <v>0</v>
      </c>
      <c r="AK88">
        <v>68.998153000000002</v>
      </c>
      <c r="AL88">
        <v>79.376220000000004</v>
      </c>
      <c r="AM88">
        <v>18.800616999999999</v>
      </c>
      <c r="AN88">
        <v>0.77966899999999995</v>
      </c>
      <c r="AO88">
        <v>0</v>
      </c>
      <c r="AP88">
        <v>0</v>
      </c>
      <c r="AQ88">
        <v>41.434280999999999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3326.0014689999998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79.317758999999995</v>
      </c>
      <c r="H89">
        <v>0</v>
      </c>
      <c r="I89">
        <v>0</v>
      </c>
      <c r="J89">
        <v>97.764911999999995</v>
      </c>
      <c r="K89">
        <v>688.41594699999996</v>
      </c>
      <c r="L89">
        <v>507.94379900000001</v>
      </c>
      <c r="M89">
        <v>97.055942999999999</v>
      </c>
      <c r="N89">
        <v>124.384996</v>
      </c>
      <c r="O89">
        <v>130.480717</v>
      </c>
      <c r="P89">
        <v>149.88894999999999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417.375</v>
      </c>
      <c r="V89">
        <v>12.788</v>
      </c>
      <c r="W89">
        <v>46.399079999999998</v>
      </c>
      <c r="X89">
        <v>148.30237500000001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50.688156999999997</v>
      </c>
      <c r="AH89">
        <v>165.14201700000001</v>
      </c>
      <c r="AI89">
        <v>0</v>
      </c>
      <c r="AJ89">
        <v>0</v>
      </c>
      <c r="AK89">
        <v>68.998153000000002</v>
      </c>
      <c r="AL89">
        <v>79.376220000000004</v>
      </c>
      <c r="AM89">
        <v>18.800616999999999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3401.171523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79.317758999999995</v>
      </c>
      <c r="H90">
        <v>0</v>
      </c>
      <c r="I90">
        <v>0</v>
      </c>
      <c r="J90">
        <v>97.764911999999995</v>
      </c>
      <c r="K90">
        <v>653.61594700000001</v>
      </c>
      <c r="L90">
        <v>507.94379900000001</v>
      </c>
      <c r="M90">
        <v>97.055942999999999</v>
      </c>
      <c r="N90">
        <v>124.384996</v>
      </c>
      <c r="O90">
        <v>130.480717</v>
      </c>
      <c r="P90">
        <v>149.88894999999999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417.375</v>
      </c>
      <c r="V90">
        <v>12.788</v>
      </c>
      <c r="W90">
        <v>46.399079999999998</v>
      </c>
      <c r="X90">
        <v>148.30237500000001</v>
      </c>
      <c r="Y90">
        <v>0</v>
      </c>
      <c r="Z90">
        <v>20.214700000000001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9.7989119999999996</v>
      </c>
      <c r="AG90">
        <v>50.688156999999997</v>
      </c>
      <c r="AH90">
        <v>165.14201700000001</v>
      </c>
      <c r="AI90">
        <v>0</v>
      </c>
      <c r="AJ90">
        <v>0</v>
      </c>
      <c r="AK90">
        <v>68.998153000000002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41.434280999999999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3393.998482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78.247704999999996</v>
      </c>
      <c r="H91">
        <v>0</v>
      </c>
      <c r="I91">
        <v>0</v>
      </c>
      <c r="J91">
        <v>99.122758000000005</v>
      </c>
      <c r="K91">
        <v>614.31594700000005</v>
      </c>
      <c r="L91">
        <v>507.84379899999999</v>
      </c>
      <c r="M91">
        <v>97.055942999999999</v>
      </c>
      <c r="N91">
        <v>124.384996</v>
      </c>
      <c r="O91">
        <v>130.480717</v>
      </c>
      <c r="P91">
        <v>149.88894999999999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417.375</v>
      </c>
      <c r="V91">
        <v>12.788</v>
      </c>
      <c r="W91">
        <v>46.399079999999998</v>
      </c>
      <c r="X91">
        <v>148.30237500000001</v>
      </c>
      <c r="Y91">
        <v>0</v>
      </c>
      <c r="Z91">
        <v>20.214700000000001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9.7989119999999996</v>
      </c>
      <c r="AG91">
        <v>50.688156999999997</v>
      </c>
      <c r="AH91">
        <v>165.14201700000001</v>
      </c>
      <c r="AI91">
        <v>0</v>
      </c>
      <c r="AJ91">
        <v>0</v>
      </c>
      <c r="AK91">
        <v>68.998153000000002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41.434280999999999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3355.5379849999999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78.247703999999999</v>
      </c>
      <c r="H92">
        <v>0</v>
      </c>
      <c r="I92">
        <v>0</v>
      </c>
      <c r="J92">
        <v>99.122758000000005</v>
      </c>
      <c r="K92">
        <v>688.41594699999996</v>
      </c>
      <c r="L92">
        <v>507.94379900000001</v>
      </c>
      <c r="M92">
        <v>97.055942999999999</v>
      </c>
      <c r="N92">
        <v>124.384996</v>
      </c>
      <c r="O92">
        <v>130.480717</v>
      </c>
      <c r="P92">
        <v>149.88894999999999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417.375</v>
      </c>
      <c r="V92">
        <v>12.788</v>
      </c>
      <c r="W92">
        <v>46.399079999999998</v>
      </c>
      <c r="X92">
        <v>148.30237500000001</v>
      </c>
      <c r="Y92">
        <v>0</v>
      </c>
      <c r="Z92">
        <v>20.214700000000001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9.7989119999999996</v>
      </c>
      <c r="AG92">
        <v>50.688156999999997</v>
      </c>
      <c r="AH92">
        <v>165.14201700000001</v>
      </c>
      <c r="AI92">
        <v>0</v>
      </c>
      <c r="AJ92">
        <v>0</v>
      </c>
      <c r="AK92">
        <v>68.998153000000002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41.434280999999999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3429.7379839999994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78.247703999999999</v>
      </c>
      <c r="H93">
        <v>0</v>
      </c>
      <c r="I93">
        <v>0</v>
      </c>
      <c r="J93">
        <v>99.122758000000005</v>
      </c>
      <c r="K93">
        <v>688.41594699999996</v>
      </c>
      <c r="L93">
        <v>507.94379900000001</v>
      </c>
      <c r="M93">
        <v>97.055942999999999</v>
      </c>
      <c r="N93">
        <v>124.384996</v>
      </c>
      <c r="O93">
        <v>130.480717</v>
      </c>
      <c r="P93">
        <v>149.88894999999999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417.375</v>
      </c>
      <c r="V93">
        <v>14.300737</v>
      </c>
      <c r="W93">
        <v>46.399079999999998</v>
      </c>
      <c r="X93">
        <v>148.30237500000001</v>
      </c>
      <c r="Y93">
        <v>0</v>
      </c>
      <c r="Z93">
        <v>20.214700000000001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9.7989119999999996</v>
      </c>
      <c r="AG93">
        <v>50.688156999999997</v>
      </c>
      <c r="AH93">
        <v>165.14201700000001</v>
      </c>
      <c r="AI93">
        <v>0</v>
      </c>
      <c r="AJ93">
        <v>0</v>
      </c>
      <c r="AK93">
        <v>68.998153000000002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41.434280999999999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3431.2507209999994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78.247703999999999</v>
      </c>
      <c r="H94">
        <v>0</v>
      </c>
      <c r="I94">
        <v>0</v>
      </c>
      <c r="J94">
        <v>99.122758000000005</v>
      </c>
      <c r="K94">
        <v>688.41594699999996</v>
      </c>
      <c r="L94">
        <v>507.94379900000001</v>
      </c>
      <c r="M94">
        <v>97.055942999999999</v>
      </c>
      <c r="N94">
        <v>124.384996</v>
      </c>
      <c r="O94">
        <v>130.480717</v>
      </c>
      <c r="P94">
        <v>149.88894999999999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417.375</v>
      </c>
      <c r="V94">
        <v>14.300737</v>
      </c>
      <c r="W94">
        <v>46.399079999999998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32.576563</v>
      </c>
      <c r="AE94">
        <v>59.175403000000003</v>
      </c>
      <c r="AF94">
        <v>9.222505</v>
      </c>
      <c r="AG94">
        <v>50.688156999999997</v>
      </c>
      <c r="AH94">
        <v>137.618347</v>
      </c>
      <c r="AI94">
        <v>0</v>
      </c>
      <c r="AJ94">
        <v>0</v>
      </c>
      <c r="AK94">
        <v>68.998153000000002</v>
      </c>
      <c r="AL94">
        <v>79.376220000000004</v>
      </c>
      <c r="AM94">
        <v>18.800616999999999</v>
      </c>
      <c r="AN94">
        <v>0.77966899999999995</v>
      </c>
      <c r="AO94">
        <v>0</v>
      </c>
      <c r="AP94">
        <v>0</v>
      </c>
      <c r="AQ94">
        <v>30.836666999999998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3375.3407269999993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78.247703999999999</v>
      </c>
      <c r="H95">
        <v>0</v>
      </c>
      <c r="I95">
        <v>0</v>
      </c>
      <c r="J95">
        <v>99.122758000000005</v>
      </c>
      <c r="K95">
        <v>688.41594699999996</v>
      </c>
      <c r="L95">
        <v>507.94379900000001</v>
      </c>
      <c r="M95">
        <v>97.055942999999999</v>
      </c>
      <c r="N95">
        <v>124.384996</v>
      </c>
      <c r="O95">
        <v>130.480717</v>
      </c>
      <c r="P95">
        <v>149.88894999999999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417.375</v>
      </c>
      <c r="V95">
        <v>15.6792</v>
      </c>
      <c r="W95">
        <v>46.399079999999998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32.576563</v>
      </c>
      <c r="AE95">
        <v>59.175403000000003</v>
      </c>
      <c r="AF95">
        <v>9.222505</v>
      </c>
      <c r="AG95">
        <v>50.688156999999997</v>
      </c>
      <c r="AH95">
        <v>104.30022099999999</v>
      </c>
      <c r="AI95">
        <v>0</v>
      </c>
      <c r="AJ95">
        <v>0</v>
      </c>
      <c r="AK95">
        <v>68.998153000000002</v>
      </c>
      <c r="AL95">
        <v>79.376220000000004</v>
      </c>
      <c r="AM95">
        <v>18.800616999999999</v>
      </c>
      <c r="AN95">
        <v>0.77966899999999995</v>
      </c>
      <c r="AO95">
        <v>0</v>
      </c>
      <c r="AP95">
        <v>0</v>
      </c>
      <c r="AQ95">
        <v>30.836666999999998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4.0195879999999997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3342.1074039999994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78.247703999999999</v>
      </c>
      <c r="H96">
        <v>0</v>
      </c>
      <c r="I96">
        <v>0</v>
      </c>
      <c r="J96">
        <v>99.122758000000005</v>
      </c>
      <c r="K96">
        <v>688.41594699999996</v>
      </c>
      <c r="L96">
        <v>507.94379900000001</v>
      </c>
      <c r="M96">
        <v>97.055942999999999</v>
      </c>
      <c r="N96">
        <v>124.384996</v>
      </c>
      <c r="O96">
        <v>130.480717</v>
      </c>
      <c r="P96">
        <v>149.88894999999999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417.375</v>
      </c>
      <c r="V96">
        <v>15.6792</v>
      </c>
      <c r="W96">
        <v>46.399079999999998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50.688156999999997</v>
      </c>
      <c r="AH96">
        <v>78.002302</v>
      </c>
      <c r="AI96">
        <v>0</v>
      </c>
      <c r="AJ96">
        <v>0</v>
      </c>
      <c r="AK96">
        <v>68.998153000000002</v>
      </c>
      <c r="AL96">
        <v>79.376220000000004</v>
      </c>
      <c r="AM96">
        <v>18.800616999999999</v>
      </c>
      <c r="AN96">
        <v>0.77966899999999995</v>
      </c>
      <c r="AO96">
        <v>0</v>
      </c>
      <c r="AP96">
        <v>0</v>
      </c>
      <c r="AQ96">
        <v>30.836666999999998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3.0185409999999999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3303.9999439999992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78.916488000000001</v>
      </c>
      <c r="H97">
        <v>0</v>
      </c>
      <c r="I97">
        <v>0</v>
      </c>
      <c r="J97">
        <v>99.122758000000005</v>
      </c>
      <c r="K97">
        <v>688.41594699999996</v>
      </c>
      <c r="L97">
        <v>507.94379900000001</v>
      </c>
      <c r="M97">
        <v>97.055942999999999</v>
      </c>
      <c r="N97">
        <v>124.384996</v>
      </c>
      <c r="O97">
        <v>130.480717</v>
      </c>
      <c r="P97">
        <v>149.88894999999999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417.375</v>
      </c>
      <c r="V97">
        <v>16.374199999999998</v>
      </c>
      <c r="W97">
        <v>46.399079999999998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50.688156999999997</v>
      </c>
      <c r="AH97">
        <v>44.572744</v>
      </c>
      <c r="AI97">
        <v>0</v>
      </c>
      <c r="AJ97">
        <v>0</v>
      </c>
      <c r="AK97">
        <v>68.998153000000002</v>
      </c>
      <c r="AL97">
        <v>79.376220000000004</v>
      </c>
      <c r="AM97">
        <v>18.800616999999999</v>
      </c>
      <c r="AN97">
        <v>0.77966899999999995</v>
      </c>
      <c r="AO97">
        <v>0</v>
      </c>
      <c r="AP97">
        <v>2.4339</v>
      </c>
      <c r="AQ97">
        <v>30.836666999999998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8.3379539999999999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3272.1375610000005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78.247704999999996</v>
      </c>
      <c r="H98">
        <v>0</v>
      </c>
      <c r="I98">
        <v>0</v>
      </c>
      <c r="J98">
        <v>99.122758000000005</v>
      </c>
      <c r="K98">
        <v>688.41594699999996</v>
      </c>
      <c r="L98">
        <v>507.94379900000001</v>
      </c>
      <c r="M98">
        <v>97.055942999999999</v>
      </c>
      <c r="N98">
        <v>124.384996</v>
      </c>
      <c r="O98">
        <v>130.480717</v>
      </c>
      <c r="P98">
        <v>149.88894999999999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417.375</v>
      </c>
      <c r="V98">
        <v>17.069199999999999</v>
      </c>
      <c r="W98">
        <v>46.399079999999998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50.688156999999997</v>
      </c>
      <c r="AH98">
        <v>43.458426000000003</v>
      </c>
      <c r="AI98">
        <v>0</v>
      </c>
      <c r="AJ98">
        <v>0</v>
      </c>
      <c r="AK98">
        <v>68.998153000000002</v>
      </c>
      <c r="AL98">
        <v>79.376220000000004</v>
      </c>
      <c r="AM98">
        <v>18.800616999999999</v>
      </c>
      <c r="AN98">
        <v>0.77966899999999995</v>
      </c>
      <c r="AO98">
        <v>0</v>
      </c>
      <c r="AP98">
        <v>2.4339</v>
      </c>
      <c r="AQ98">
        <v>20.557777999999999</v>
      </c>
      <c r="AR98">
        <v>34.776000000000003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6.9561019999999996</v>
      </c>
      <c r="BA98">
        <v>1.6786779999999999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3259.3425160000002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1.161348107999999</v>
      </c>
      <c r="E99">
        <f t="shared" si="2"/>
        <v>0</v>
      </c>
      <c r="F99">
        <f t="shared" si="2"/>
        <v>0</v>
      </c>
      <c r="G99">
        <f t="shared" si="2"/>
        <v>1.913423893499999</v>
      </c>
      <c r="H99">
        <f t="shared" si="2"/>
        <v>0</v>
      </c>
      <c r="I99">
        <f t="shared" si="2"/>
        <v>0</v>
      </c>
      <c r="J99">
        <f t="shared" si="2"/>
        <v>2.4264708020000008</v>
      </c>
      <c r="K99">
        <f t="shared" si="2"/>
        <v>16.315202727999992</v>
      </c>
      <c r="L99">
        <f t="shared" si="2"/>
        <v>13.013326176000014</v>
      </c>
      <c r="M99">
        <f t="shared" si="2"/>
        <v>2.3201426320000005</v>
      </c>
      <c r="N99">
        <f t="shared" si="2"/>
        <v>2.9852399040000024</v>
      </c>
      <c r="O99">
        <f t="shared" si="2"/>
        <v>3.1194622080000056</v>
      </c>
      <c r="P99">
        <f t="shared" si="2"/>
        <v>3.5731848000000026</v>
      </c>
      <c r="Q99">
        <f t="shared" si="2"/>
        <v>0.54177717599999931</v>
      </c>
      <c r="R99">
        <f t="shared" si="2"/>
        <v>0.53825451199999963</v>
      </c>
      <c r="S99">
        <f t="shared" si="2"/>
        <v>0.66168554400000112</v>
      </c>
      <c r="T99">
        <f t="shared" si="2"/>
        <v>7.4270063999999927E-2</v>
      </c>
      <c r="U99">
        <f t="shared" si="2"/>
        <v>9.9833625000000001</v>
      </c>
      <c r="V99">
        <f t="shared" si="2"/>
        <v>0.3319138184999999</v>
      </c>
      <c r="W99">
        <f t="shared" si="2"/>
        <v>1.1067029200000014</v>
      </c>
      <c r="X99">
        <f t="shared" si="2"/>
        <v>3.5458819999999949</v>
      </c>
      <c r="Y99">
        <f t="shared" si="2"/>
        <v>0</v>
      </c>
      <c r="Z99">
        <f t="shared" si="2"/>
        <v>0.42857870000000031</v>
      </c>
      <c r="AA99">
        <f t="shared" si="2"/>
        <v>0.70993270999999969</v>
      </c>
      <c r="AB99">
        <f t="shared" si="2"/>
        <v>1.0266901429999999</v>
      </c>
      <c r="AC99">
        <f t="shared" si="2"/>
        <v>0.64121524525000007</v>
      </c>
      <c r="AD99">
        <f t="shared" si="2"/>
        <v>0.50028158300000003</v>
      </c>
      <c r="AE99">
        <f t="shared" si="2"/>
        <v>1.4202096720000026</v>
      </c>
      <c r="AF99">
        <f t="shared" si="2"/>
        <v>0.14698367474999999</v>
      </c>
      <c r="AG99">
        <f t="shared" si="2"/>
        <v>1.2165157679999992</v>
      </c>
      <c r="AH99">
        <f t="shared" si="2"/>
        <v>2.0237975870000007</v>
      </c>
      <c r="AI99">
        <f t="shared" si="2"/>
        <v>0.16726306575000002</v>
      </c>
      <c r="AJ99">
        <f t="shared" si="2"/>
        <v>0</v>
      </c>
      <c r="AK99">
        <f t="shared" si="2"/>
        <v>1.6559556720000042</v>
      </c>
      <c r="AL99">
        <f t="shared" si="2"/>
        <v>1.6622816700000018</v>
      </c>
      <c r="AM99">
        <f t="shared" si="2"/>
        <v>0.38879979800000053</v>
      </c>
      <c r="AN99">
        <f t="shared" si="2"/>
        <v>1.8712055999999973E-2</v>
      </c>
      <c r="AO99">
        <f t="shared" si="2"/>
        <v>0</v>
      </c>
      <c r="AP99">
        <f t="shared" si="2"/>
        <v>4.7461049999999977E-2</v>
      </c>
      <c r="AQ99">
        <f t="shared" si="2"/>
        <v>0.2192829642500001</v>
      </c>
      <c r="AR99">
        <f t="shared" si="2"/>
        <v>0.85283999999999871</v>
      </c>
      <c r="AS99">
        <f t="shared" si="2"/>
        <v>0.85192307099999953</v>
      </c>
      <c r="AT99">
        <f t="shared" si="2"/>
        <v>0.48001172924999996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8.7829575499999993E-2</v>
      </c>
      <c r="BA99">
        <f t="shared" si="3"/>
        <v>7.7750536749999974E-2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78.502537522500049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552.14009999999996</v>
      </c>
      <c r="M3">
        <v>97.055915999999996</v>
      </c>
      <c r="N3">
        <v>124.38</v>
      </c>
      <c r="O3">
        <v>130.47995900000001</v>
      </c>
      <c r="P3">
        <v>149.888893</v>
      </c>
      <c r="Q3">
        <v>22.63</v>
      </c>
      <c r="R3">
        <v>22.45</v>
      </c>
      <c r="S3">
        <v>27.638981000000001</v>
      </c>
      <c r="T3">
        <v>3.09</v>
      </c>
      <c r="U3">
        <v>418.20819999999998</v>
      </c>
      <c r="V3">
        <v>14.039</v>
      </c>
      <c r="W3">
        <v>46.399079999999998</v>
      </c>
      <c r="X3">
        <v>148.30000000000001</v>
      </c>
      <c r="Y3">
        <v>0</v>
      </c>
      <c r="Z3">
        <v>19.5624</v>
      </c>
      <c r="AA3">
        <v>28.09872</v>
      </c>
      <c r="AB3">
        <v>48.499828000000001</v>
      </c>
      <c r="AC3">
        <v>34.831252999999997</v>
      </c>
      <c r="AD3">
        <v>0</v>
      </c>
      <c r="AE3">
        <v>59.175403000000003</v>
      </c>
      <c r="AF3">
        <v>9.222505</v>
      </c>
      <c r="AG3">
        <v>50.688156999999997</v>
      </c>
      <c r="AH3">
        <v>55.047339000000001</v>
      </c>
      <c r="AI3">
        <v>0</v>
      </c>
      <c r="AJ3">
        <v>0</v>
      </c>
      <c r="AK3">
        <v>68.998153000000002</v>
      </c>
      <c r="AL3">
        <v>66.814999999999998</v>
      </c>
      <c r="AM3">
        <v>18.800616999999999</v>
      </c>
      <c r="AN3">
        <v>0.77966899999999995</v>
      </c>
      <c r="AO3">
        <v>0</v>
      </c>
      <c r="AP3">
        <v>0.25619999999999998</v>
      </c>
      <c r="AQ3">
        <v>10.35857</v>
      </c>
      <c r="AR3">
        <v>34.776000000000003</v>
      </c>
      <c r="AS3">
        <v>35.154834000000001</v>
      </c>
      <c r="AT3">
        <v>18.218886000000001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4.6374019999999998</v>
      </c>
      <c r="BA3">
        <v>2.1253000000000002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3253.227613</v>
      </c>
    </row>
    <row r="4" spans="1:117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39.113948000000001</v>
      </c>
      <c r="H4">
        <v>0</v>
      </c>
      <c r="I4">
        <v>0</v>
      </c>
      <c r="J4">
        <v>94.764911999999995</v>
      </c>
      <c r="K4">
        <v>688.41594699999996</v>
      </c>
      <c r="L4">
        <v>552.14009999999996</v>
      </c>
      <c r="M4">
        <v>97.055942999999999</v>
      </c>
      <c r="N4">
        <v>124.38</v>
      </c>
      <c r="O4">
        <v>130.47999999999999</v>
      </c>
      <c r="P4">
        <v>149.88894999999999</v>
      </c>
      <c r="Q4">
        <v>22.63</v>
      </c>
      <c r="R4">
        <v>22.45</v>
      </c>
      <c r="S4">
        <v>27.638981000000001</v>
      </c>
      <c r="T4">
        <v>3.09</v>
      </c>
      <c r="U4">
        <v>418.77</v>
      </c>
      <c r="V4">
        <v>14.039</v>
      </c>
      <c r="W4">
        <v>46.399079999999998</v>
      </c>
      <c r="X4">
        <v>148.30000000000001</v>
      </c>
      <c r="Y4">
        <v>0</v>
      </c>
      <c r="Z4">
        <v>19.5624</v>
      </c>
      <c r="AA4">
        <v>28.09872</v>
      </c>
      <c r="AB4">
        <v>48.499828000000001</v>
      </c>
      <c r="AC4">
        <v>34.831252999999997</v>
      </c>
      <c r="AD4">
        <v>0</v>
      </c>
      <c r="AE4">
        <v>59.175403000000003</v>
      </c>
      <c r="AF4">
        <v>9.222505</v>
      </c>
      <c r="AG4">
        <v>50.688156999999997</v>
      </c>
      <c r="AH4">
        <v>55.047339000000001</v>
      </c>
      <c r="AI4">
        <v>0</v>
      </c>
      <c r="AJ4">
        <v>0</v>
      </c>
      <c r="AK4">
        <v>68.998153000000002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0.25619999999999998</v>
      </c>
      <c r="AQ4">
        <v>0</v>
      </c>
      <c r="AR4">
        <v>34.776000000000003</v>
      </c>
      <c r="AS4">
        <v>35.154834000000001</v>
      </c>
      <c r="AT4">
        <v>20.000025000000001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2.3187009999999999</v>
      </c>
      <c r="BA4">
        <v>2.1253000000000002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3207.24098</v>
      </c>
    </row>
    <row r="5" spans="1:117">
      <c r="A5" t="s">
        <v>47</v>
      </c>
      <c r="B5">
        <v>0</v>
      </c>
      <c r="C5">
        <v>0</v>
      </c>
      <c r="D5">
        <v>10.424443999999999</v>
      </c>
      <c r="E5">
        <v>0</v>
      </c>
      <c r="F5">
        <v>0</v>
      </c>
      <c r="G5">
        <v>0.28318500000000002</v>
      </c>
      <c r="H5">
        <v>0</v>
      </c>
      <c r="I5">
        <v>0</v>
      </c>
      <c r="J5">
        <v>52.764912000000002</v>
      </c>
      <c r="K5">
        <v>688.41594699999996</v>
      </c>
      <c r="L5">
        <v>552.14009999999996</v>
      </c>
      <c r="M5">
        <v>97.055942999999999</v>
      </c>
      <c r="N5">
        <v>124.38</v>
      </c>
      <c r="O5">
        <v>130.47999999999999</v>
      </c>
      <c r="P5">
        <v>149.88894999999999</v>
      </c>
      <c r="Q5">
        <v>22.63</v>
      </c>
      <c r="R5">
        <v>22.45</v>
      </c>
      <c r="S5">
        <v>27.638981000000001</v>
      </c>
      <c r="T5">
        <v>3.09</v>
      </c>
      <c r="U5">
        <v>418.77</v>
      </c>
      <c r="V5">
        <v>14.039</v>
      </c>
      <c r="W5">
        <v>46.399079999999998</v>
      </c>
      <c r="X5">
        <v>148.30000000000001</v>
      </c>
      <c r="Y5">
        <v>0</v>
      </c>
      <c r="Z5">
        <v>19.5624</v>
      </c>
      <c r="AA5">
        <v>28.09872</v>
      </c>
      <c r="AB5">
        <v>48.499828000000001</v>
      </c>
      <c r="AC5">
        <v>34.831252999999997</v>
      </c>
      <c r="AD5">
        <v>0</v>
      </c>
      <c r="AE5">
        <v>59.175403000000003</v>
      </c>
      <c r="AF5">
        <v>9.222505</v>
      </c>
      <c r="AG5">
        <v>50.688156999999997</v>
      </c>
      <c r="AH5">
        <v>55.047339000000001</v>
      </c>
      <c r="AI5">
        <v>0</v>
      </c>
      <c r="AJ5">
        <v>0</v>
      </c>
      <c r="AK5">
        <v>68.998153000000002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0.51239999999999997</v>
      </c>
      <c r="AQ5">
        <v>0</v>
      </c>
      <c r="AR5">
        <v>34.776000000000003</v>
      </c>
      <c r="AS5">
        <v>35.154834000000001</v>
      </c>
      <c r="AT5">
        <v>18.35576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1.8736980000000001</v>
      </c>
      <c r="BA5">
        <v>2.1253000000000002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3086.1233050000005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12.012019</v>
      </c>
      <c r="K6">
        <v>688.41594699999996</v>
      </c>
      <c r="L6">
        <v>552.14009999999996</v>
      </c>
      <c r="M6">
        <v>97.055942999999999</v>
      </c>
      <c r="N6">
        <v>124.38</v>
      </c>
      <c r="O6">
        <v>130.47999999999999</v>
      </c>
      <c r="P6">
        <v>149.88894999999999</v>
      </c>
      <c r="Q6">
        <v>22.63</v>
      </c>
      <c r="R6">
        <v>22.45</v>
      </c>
      <c r="S6">
        <v>27.638981000000001</v>
      </c>
      <c r="T6">
        <v>3.09</v>
      </c>
      <c r="U6">
        <v>418.77</v>
      </c>
      <c r="V6">
        <v>14.039</v>
      </c>
      <c r="W6">
        <v>46.399079999999998</v>
      </c>
      <c r="X6">
        <v>148.30000000000001</v>
      </c>
      <c r="Y6">
        <v>0</v>
      </c>
      <c r="Z6">
        <v>19.5624</v>
      </c>
      <c r="AA6">
        <v>28.09872</v>
      </c>
      <c r="AB6">
        <v>48.499828000000001</v>
      </c>
      <c r="AC6">
        <v>34.831252999999997</v>
      </c>
      <c r="AD6">
        <v>0</v>
      </c>
      <c r="AE6">
        <v>59.175403000000003</v>
      </c>
      <c r="AF6">
        <v>9.222505</v>
      </c>
      <c r="AG6">
        <v>50.688156999999997</v>
      </c>
      <c r="AH6">
        <v>55.047339000000001</v>
      </c>
      <c r="AI6">
        <v>0</v>
      </c>
      <c r="AJ6">
        <v>0</v>
      </c>
      <c r="AK6">
        <v>68.998153000000002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0.51239999999999997</v>
      </c>
      <c r="AQ6">
        <v>0</v>
      </c>
      <c r="AR6">
        <v>34.776000000000003</v>
      </c>
      <c r="AS6">
        <v>35.154834000000001</v>
      </c>
      <c r="AT6">
        <v>17.586637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2.1253000000000002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3032.0199620000003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552.14009999999996</v>
      </c>
      <c r="M7">
        <v>97.055942999999999</v>
      </c>
      <c r="N7">
        <v>124.38</v>
      </c>
      <c r="O7">
        <v>130.47999999999999</v>
      </c>
      <c r="P7">
        <v>149.88894999999999</v>
      </c>
      <c r="Q7">
        <v>22.63</v>
      </c>
      <c r="R7">
        <v>22.45</v>
      </c>
      <c r="S7">
        <v>27.638981000000001</v>
      </c>
      <c r="T7">
        <v>3.09</v>
      </c>
      <c r="U7">
        <v>418.77</v>
      </c>
      <c r="V7">
        <v>14.039</v>
      </c>
      <c r="W7">
        <v>46.399079999999998</v>
      </c>
      <c r="X7">
        <v>148.30000000000001</v>
      </c>
      <c r="Y7">
        <v>0</v>
      </c>
      <c r="Z7">
        <v>19.5624</v>
      </c>
      <c r="AA7">
        <v>28.09872</v>
      </c>
      <c r="AB7">
        <v>48.499828000000001</v>
      </c>
      <c r="AC7">
        <v>34.831252999999997</v>
      </c>
      <c r="AD7">
        <v>0</v>
      </c>
      <c r="AE7">
        <v>59.175403000000003</v>
      </c>
      <c r="AF7">
        <v>9.222505</v>
      </c>
      <c r="AG7">
        <v>50.688156999999997</v>
      </c>
      <c r="AH7">
        <v>55.047339000000001</v>
      </c>
      <c r="AI7">
        <v>0</v>
      </c>
      <c r="AJ7">
        <v>0</v>
      </c>
      <c r="AK7">
        <v>68.998153000000002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0.51239999999999997</v>
      </c>
      <c r="AQ7">
        <v>0</v>
      </c>
      <c r="AR7">
        <v>34.776000000000003</v>
      </c>
      <c r="AS7">
        <v>35.154834000000001</v>
      </c>
      <c r="AT7">
        <v>14.383796999999999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2.1253000000000002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3016.8051030000006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552.14009999999996</v>
      </c>
      <c r="M8">
        <v>97.055942999999999</v>
      </c>
      <c r="N8">
        <v>124.38</v>
      </c>
      <c r="O8">
        <v>130.47999999999999</v>
      </c>
      <c r="P8">
        <v>149.88894999999999</v>
      </c>
      <c r="Q8">
        <v>22.63</v>
      </c>
      <c r="R8">
        <v>22.45</v>
      </c>
      <c r="S8">
        <v>27.638981000000001</v>
      </c>
      <c r="T8">
        <v>3.09</v>
      </c>
      <c r="U8">
        <v>418.77</v>
      </c>
      <c r="V8">
        <v>14.039</v>
      </c>
      <c r="W8">
        <v>46.399079999999998</v>
      </c>
      <c r="X8">
        <v>148.30000000000001</v>
      </c>
      <c r="Y8">
        <v>0</v>
      </c>
      <c r="Z8">
        <v>19.5624</v>
      </c>
      <c r="AA8">
        <v>28.09872</v>
      </c>
      <c r="AB8">
        <v>48.499828000000001</v>
      </c>
      <c r="AC8">
        <v>34.831252999999997</v>
      </c>
      <c r="AD8">
        <v>0</v>
      </c>
      <c r="AE8">
        <v>59.175403000000003</v>
      </c>
      <c r="AF8">
        <v>9.222505</v>
      </c>
      <c r="AG8">
        <v>50.688156999999997</v>
      </c>
      <c r="AH8">
        <v>55.047339000000001</v>
      </c>
      <c r="AI8">
        <v>0</v>
      </c>
      <c r="AJ8">
        <v>0</v>
      </c>
      <c r="AK8">
        <v>68.998153000000002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0.51239999999999997</v>
      </c>
      <c r="AQ8">
        <v>0</v>
      </c>
      <c r="AR8">
        <v>34.776000000000003</v>
      </c>
      <c r="AS8">
        <v>35.154834000000001</v>
      </c>
      <c r="AT8">
        <v>13.940441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2.1253000000000002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3016.3617470000008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615.91594699999996</v>
      </c>
      <c r="L9">
        <v>522.44000000000005</v>
      </c>
      <c r="M9">
        <v>97.055942999999999</v>
      </c>
      <c r="N9">
        <v>124.38</v>
      </c>
      <c r="O9">
        <v>130.47999999999999</v>
      </c>
      <c r="P9">
        <v>149.88894999999999</v>
      </c>
      <c r="Q9">
        <v>22.63</v>
      </c>
      <c r="R9">
        <v>22.45</v>
      </c>
      <c r="S9">
        <v>27.638981000000001</v>
      </c>
      <c r="T9">
        <v>3.09</v>
      </c>
      <c r="U9">
        <v>418.77</v>
      </c>
      <c r="V9">
        <v>14.039</v>
      </c>
      <c r="W9">
        <v>46.399079999999998</v>
      </c>
      <c r="X9">
        <v>148.30000000000001</v>
      </c>
      <c r="Y9">
        <v>0</v>
      </c>
      <c r="Z9">
        <v>19.5624</v>
      </c>
      <c r="AA9">
        <v>28.09872</v>
      </c>
      <c r="AB9">
        <v>48.499828000000001</v>
      </c>
      <c r="AC9">
        <v>34.831252999999997</v>
      </c>
      <c r="AD9">
        <v>0</v>
      </c>
      <c r="AE9">
        <v>59.175403000000003</v>
      </c>
      <c r="AF9">
        <v>9.222505</v>
      </c>
      <c r="AG9">
        <v>50.688156999999997</v>
      </c>
      <c r="AH9">
        <v>55.047339000000001</v>
      </c>
      <c r="AI9">
        <v>0</v>
      </c>
      <c r="AJ9">
        <v>0</v>
      </c>
      <c r="AK9">
        <v>68.998153000000002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1.4091</v>
      </c>
      <c r="AQ9">
        <v>0</v>
      </c>
      <c r="AR9">
        <v>34.776000000000003</v>
      </c>
      <c r="AS9">
        <v>35.154834000000001</v>
      </c>
      <c r="AT9">
        <v>15.313980000000001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2.1253000000000002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2916.4318860000003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600.06110000000001</v>
      </c>
      <c r="L10">
        <v>552.44000000000005</v>
      </c>
      <c r="M10">
        <v>97.055942999999999</v>
      </c>
      <c r="N10">
        <v>124.38</v>
      </c>
      <c r="O10">
        <v>130.47999999999999</v>
      </c>
      <c r="P10">
        <v>149.88894999999999</v>
      </c>
      <c r="Q10">
        <v>19.930099999999999</v>
      </c>
      <c r="R10">
        <v>22.45</v>
      </c>
      <c r="S10">
        <v>24.338981</v>
      </c>
      <c r="T10">
        <v>3.09</v>
      </c>
      <c r="U10">
        <v>418.77</v>
      </c>
      <c r="V10">
        <v>14.039</v>
      </c>
      <c r="W10">
        <v>46.399079999999998</v>
      </c>
      <c r="X10">
        <v>148.30000000000001</v>
      </c>
      <c r="Y10">
        <v>0</v>
      </c>
      <c r="Z10">
        <v>19.5624</v>
      </c>
      <c r="AA10">
        <v>28.09872</v>
      </c>
      <c r="AB10">
        <v>48.499828000000001</v>
      </c>
      <c r="AC10">
        <v>34.831252999999997</v>
      </c>
      <c r="AD10">
        <v>0</v>
      </c>
      <c r="AE10">
        <v>59.175403000000003</v>
      </c>
      <c r="AF10">
        <v>9.222505</v>
      </c>
      <c r="AG10">
        <v>50.688156999999997</v>
      </c>
      <c r="AH10">
        <v>55.047339000000001</v>
      </c>
      <c r="AI10">
        <v>0</v>
      </c>
      <c r="AJ10">
        <v>0</v>
      </c>
      <c r="AK10">
        <v>68.998153000000002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1.4091</v>
      </c>
      <c r="AQ10">
        <v>0</v>
      </c>
      <c r="AR10">
        <v>34.776000000000003</v>
      </c>
      <c r="AS10">
        <v>35.154834000000001</v>
      </c>
      <c r="AT10">
        <v>15.199206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2.1253000000000002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2924.4623649999999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625.32249999999999</v>
      </c>
      <c r="L11">
        <v>503.49336099999999</v>
      </c>
      <c r="M11">
        <v>97.055942999999999</v>
      </c>
      <c r="N11">
        <v>124.38</v>
      </c>
      <c r="O11">
        <v>130.47999999999999</v>
      </c>
      <c r="P11">
        <v>149.88894999999999</v>
      </c>
      <c r="Q11">
        <v>22.63</v>
      </c>
      <c r="R11">
        <v>22.45</v>
      </c>
      <c r="S11">
        <v>27.638981000000001</v>
      </c>
      <c r="T11">
        <v>3.09</v>
      </c>
      <c r="U11">
        <v>418.77</v>
      </c>
      <c r="V11">
        <v>14.039</v>
      </c>
      <c r="W11">
        <v>46.399079999999998</v>
      </c>
      <c r="X11">
        <v>148.30000000000001</v>
      </c>
      <c r="Y11">
        <v>0</v>
      </c>
      <c r="Z11">
        <v>19.5624</v>
      </c>
      <c r="AA11">
        <v>28.09872</v>
      </c>
      <c r="AB11">
        <v>48.499828000000001</v>
      </c>
      <c r="AC11">
        <v>34.831252999999997</v>
      </c>
      <c r="AD11">
        <v>0</v>
      </c>
      <c r="AE11">
        <v>59.175403000000003</v>
      </c>
      <c r="AF11">
        <v>9.222505</v>
      </c>
      <c r="AG11">
        <v>50.688156999999997</v>
      </c>
      <c r="AH11">
        <v>55.047339000000001</v>
      </c>
      <c r="AI11">
        <v>0</v>
      </c>
      <c r="AJ11">
        <v>0</v>
      </c>
      <c r="AK11">
        <v>68.998153000000002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1.4091</v>
      </c>
      <c r="AQ11">
        <v>0</v>
      </c>
      <c r="AR11">
        <v>34.776000000000003</v>
      </c>
      <c r="AS11">
        <v>35.154834000000001</v>
      </c>
      <c r="AT11">
        <v>16.462140000000002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2.1253000000000002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2908.0399600000005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620.32249999999999</v>
      </c>
      <c r="L12">
        <v>439.44979999999998</v>
      </c>
      <c r="M12">
        <v>97.055942999999999</v>
      </c>
      <c r="N12">
        <v>124.38</v>
      </c>
      <c r="O12">
        <v>130.47999999999999</v>
      </c>
      <c r="P12">
        <v>149.88894999999999</v>
      </c>
      <c r="Q12">
        <v>22.63</v>
      </c>
      <c r="R12">
        <v>22.45</v>
      </c>
      <c r="S12">
        <v>27.638981000000001</v>
      </c>
      <c r="T12">
        <v>3.09</v>
      </c>
      <c r="U12">
        <v>418.77</v>
      </c>
      <c r="V12">
        <v>14.039</v>
      </c>
      <c r="W12">
        <v>46.399079999999998</v>
      </c>
      <c r="X12">
        <v>148.30000000000001</v>
      </c>
      <c r="Y12">
        <v>0</v>
      </c>
      <c r="Z12">
        <v>19.5624</v>
      </c>
      <c r="AA12">
        <v>28.09872</v>
      </c>
      <c r="AB12">
        <v>48.499828000000001</v>
      </c>
      <c r="AC12">
        <v>34.831252999999997</v>
      </c>
      <c r="AD12">
        <v>0</v>
      </c>
      <c r="AE12">
        <v>59.175403000000003</v>
      </c>
      <c r="AF12">
        <v>9.222505</v>
      </c>
      <c r="AG12">
        <v>50.688156999999997</v>
      </c>
      <c r="AH12">
        <v>55.047339000000001</v>
      </c>
      <c r="AI12">
        <v>0</v>
      </c>
      <c r="AJ12">
        <v>0</v>
      </c>
      <c r="AK12">
        <v>68.998153000000002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1.4091</v>
      </c>
      <c r="AQ12">
        <v>0</v>
      </c>
      <c r="AR12">
        <v>34.776000000000003</v>
      </c>
      <c r="AS12">
        <v>35.154834000000001</v>
      </c>
      <c r="AT12">
        <v>18.194075000000002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2840.7283340000004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558.05259999999998</v>
      </c>
      <c r="L13">
        <v>419.44979999999998</v>
      </c>
      <c r="M13">
        <v>95.455943000000005</v>
      </c>
      <c r="N13">
        <v>124.38</v>
      </c>
      <c r="O13">
        <v>128.38</v>
      </c>
      <c r="P13">
        <v>145.68895000000001</v>
      </c>
      <c r="Q13">
        <v>22.63</v>
      </c>
      <c r="R13">
        <v>22.45</v>
      </c>
      <c r="S13">
        <v>27.638981000000001</v>
      </c>
      <c r="T13">
        <v>3.09</v>
      </c>
      <c r="U13">
        <v>414</v>
      </c>
      <c r="V13">
        <v>14.039</v>
      </c>
      <c r="W13">
        <v>46.399079999999998</v>
      </c>
      <c r="X13">
        <v>148.30000000000001</v>
      </c>
      <c r="Y13">
        <v>0</v>
      </c>
      <c r="Z13">
        <v>19.5624</v>
      </c>
      <c r="AA13">
        <v>28.09872</v>
      </c>
      <c r="AB13">
        <v>48.499828000000001</v>
      </c>
      <c r="AC13">
        <v>34.831252999999997</v>
      </c>
      <c r="AD13">
        <v>0</v>
      </c>
      <c r="AE13">
        <v>59.175403000000003</v>
      </c>
      <c r="AF13">
        <v>9.222505</v>
      </c>
      <c r="AG13">
        <v>50.688156999999997</v>
      </c>
      <c r="AH13">
        <v>55.047339000000001</v>
      </c>
      <c r="AI13">
        <v>0</v>
      </c>
      <c r="AJ13">
        <v>0</v>
      </c>
      <c r="AK13">
        <v>68.998153000000002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1.4091</v>
      </c>
      <c r="AQ13">
        <v>0</v>
      </c>
      <c r="AR13">
        <v>34.776000000000003</v>
      </c>
      <c r="AS13">
        <v>35.154834000000001</v>
      </c>
      <c r="AT13">
        <v>17.010366999999999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2744.6047259999996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518.05259999999998</v>
      </c>
      <c r="L14">
        <v>379.08859999999999</v>
      </c>
      <c r="M14">
        <v>95.455943000000005</v>
      </c>
      <c r="N14">
        <v>124.38</v>
      </c>
      <c r="O14">
        <v>128.38</v>
      </c>
      <c r="P14">
        <v>145.68895000000001</v>
      </c>
      <c r="Q14">
        <v>20.087900000000001</v>
      </c>
      <c r="R14">
        <v>22.45</v>
      </c>
      <c r="S14">
        <v>27.638981000000001</v>
      </c>
      <c r="T14">
        <v>3.09</v>
      </c>
      <c r="U14">
        <v>414</v>
      </c>
      <c r="V14">
        <v>14.039</v>
      </c>
      <c r="W14">
        <v>46.399079999999998</v>
      </c>
      <c r="X14">
        <v>148.30000000000001</v>
      </c>
      <c r="Y14">
        <v>0</v>
      </c>
      <c r="Z14">
        <v>19.5624</v>
      </c>
      <c r="AA14">
        <v>28.09872</v>
      </c>
      <c r="AB14">
        <v>48.499828000000001</v>
      </c>
      <c r="AC14">
        <v>34.831252999999997</v>
      </c>
      <c r="AD14">
        <v>0</v>
      </c>
      <c r="AE14">
        <v>59.175403000000003</v>
      </c>
      <c r="AF14">
        <v>9.222505</v>
      </c>
      <c r="AG14">
        <v>50.688156999999997</v>
      </c>
      <c r="AH14">
        <v>55.047339000000001</v>
      </c>
      <c r="AI14">
        <v>0</v>
      </c>
      <c r="AJ14">
        <v>0</v>
      </c>
      <c r="AK14">
        <v>68.998153000000002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1.4091</v>
      </c>
      <c r="AQ14">
        <v>0</v>
      </c>
      <c r="AR14">
        <v>34.776000000000003</v>
      </c>
      <c r="AS14">
        <v>35.154834000000001</v>
      </c>
      <c r="AT14">
        <v>15.787879999999999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2660.4789389999996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518.05259999999998</v>
      </c>
      <c r="L15">
        <v>354.08859999999999</v>
      </c>
      <c r="M15">
        <v>95.455943000000005</v>
      </c>
      <c r="N15">
        <v>124.38</v>
      </c>
      <c r="O15">
        <v>128.38</v>
      </c>
      <c r="P15">
        <v>145.68895000000001</v>
      </c>
      <c r="Q15">
        <v>20.087900000000001</v>
      </c>
      <c r="R15">
        <v>22.45</v>
      </c>
      <c r="S15">
        <v>27.638981000000001</v>
      </c>
      <c r="T15">
        <v>3.09</v>
      </c>
      <c r="U15">
        <v>414</v>
      </c>
      <c r="V15">
        <v>12.839</v>
      </c>
      <c r="W15">
        <v>40.899079999999998</v>
      </c>
      <c r="X15">
        <v>148.30000000000001</v>
      </c>
      <c r="Y15">
        <v>0</v>
      </c>
      <c r="Z15">
        <v>19.5624</v>
      </c>
      <c r="AA15">
        <v>28.09872</v>
      </c>
      <c r="AB15">
        <v>48.499828000000001</v>
      </c>
      <c r="AC15">
        <v>34.831252999999997</v>
      </c>
      <c r="AD15">
        <v>0</v>
      </c>
      <c r="AE15">
        <v>59.175403000000003</v>
      </c>
      <c r="AF15">
        <v>9.222505</v>
      </c>
      <c r="AG15">
        <v>50.688156999999997</v>
      </c>
      <c r="AH15">
        <v>55.047339000000001</v>
      </c>
      <c r="AI15">
        <v>0</v>
      </c>
      <c r="AJ15">
        <v>0</v>
      </c>
      <c r="AK15">
        <v>68.998153000000002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1.4091</v>
      </c>
      <c r="AQ15">
        <v>0</v>
      </c>
      <c r="AR15">
        <v>34.776000000000003</v>
      </c>
      <c r="AS15">
        <v>35.154834000000001</v>
      </c>
      <c r="AT15">
        <v>14.006845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2626.9979039999998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488.05259999999998</v>
      </c>
      <c r="L16">
        <v>334.08859999999999</v>
      </c>
      <c r="M16">
        <v>95.455943000000005</v>
      </c>
      <c r="N16">
        <v>124.38</v>
      </c>
      <c r="O16">
        <v>128.38</v>
      </c>
      <c r="P16">
        <v>145.68895000000001</v>
      </c>
      <c r="Q16">
        <v>20.087900000000001</v>
      </c>
      <c r="R16">
        <v>22.45</v>
      </c>
      <c r="S16">
        <v>27.638981000000001</v>
      </c>
      <c r="T16">
        <v>3.09</v>
      </c>
      <c r="U16">
        <v>414</v>
      </c>
      <c r="V16">
        <v>13.5</v>
      </c>
      <c r="W16">
        <v>46.399079999999998</v>
      </c>
      <c r="X16">
        <v>148.30000000000001</v>
      </c>
      <c r="Y16">
        <v>0</v>
      </c>
      <c r="Z16">
        <v>19.5624</v>
      </c>
      <c r="AA16">
        <v>28.09872</v>
      </c>
      <c r="AB16">
        <v>48.499828000000001</v>
      </c>
      <c r="AC16">
        <v>34.831252999999997</v>
      </c>
      <c r="AD16">
        <v>0</v>
      </c>
      <c r="AE16">
        <v>59.175403000000003</v>
      </c>
      <c r="AF16">
        <v>9.222505</v>
      </c>
      <c r="AG16">
        <v>50.688156999999997</v>
      </c>
      <c r="AH16">
        <v>55.047339000000001</v>
      </c>
      <c r="AI16">
        <v>0</v>
      </c>
      <c r="AJ16">
        <v>0</v>
      </c>
      <c r="AK16">
        <v>68.998153000000002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1.4091</v>
      </c>
      <c r="AQ16">
        <v>0</v>
      </c>
      <c r="AR16">
        <v>34.776000000000003</v>
      </c>
      <c r="AS16">
        <v>35.154834000000001</v>
      </c>
      <c r="AT16">
        <v>13.516683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2582.6687419999998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498.05259999999998</v>
      </c>
      <c r="L17">
        <v>309.08859999999999</v>
      </c>
      <c r="M17">
        <v>95.455943000000005</v>
      </c>
      <c r="N17">
        <v>124.38</v>
      </c>
      <c r="O17">
        <v>128.38</v>
      </c>
      <c r="P17">
        <v>145.68895000000001</v>
      </c>
      <c r="Q17">
        <v>20.087900000000001</v>
      </c>
      <c r="R17">
        <v>22.45</v>
      </c>
      <c r="S17">
        <v>27.638981000000001</v>
      </c>
      <c r="T17">
        <v>3.09</v>
      </c>
      <c r="U17">
        <v>414</v>
      </c>
      <c r="V17">
        <v>14.039</v>
      </c>
      <c r="W17">
        <v>46.399079999999998</v>
      </c>
      <c r="X17">
        <v>148.30000000000001</v>
      </c>
      <c r="Y17">
        <v>0</v>
      </c>
      <c r="Z17">
        <v>19.5624</v>
      </c>
      <c r="AA17">
        <v>28.09872</v>
      </c>
      <c r="AB17">
        <v>48.499828000000001</v>
      </c>
      <c r="AC17">
        <v>34.831252999999997</v>
      </c>
      <c r="AD17">
        <v>0</v>
      </c>
      <c r="AE17">
        <v>59.175403000000003</v>
      </c>
      <c r="AF17">
        <v>9.222505</v>
      </c>
      <c r="AG17">
        <v>50.688156999999997</v>
      </c>
      <c r="AH17">
        <v>55.047339000000001</v>
      </c>
      <c r="AI17">
        <v>0</v>
      </c>
      <c r="AJ17">
        <v>0</v>
      </c>
      <c r="AK17">
        <v>68.998153000000002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1.4091</v>
      </c>
      <c r="AQ17">
        <v>0</v>
      </c>
      <c r="AR17">
        <v>34.776000000000003</v>
      </c>
      <c r="AS17">
        <v>35.154834000000001</v>
      </c>
      <c r="AT17">
        <v>11.148329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2565.8393880000003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488.05259999999998</v>
      </c>
      <c r="L18">
        <v>299.08859999999999</v>
      </c>
      <c r="M18">
        <v>95.455943000000005</v>
      </c>
      <c r="N18">
        <v>124.38</v>
      </c>
      <c r="O18">
        <v>128.38</v>
      </c>
      <c r="P18">
        <v>145.68895000000001</v>
      </c>
      <c r="Q18">
        <v>20.087900000000001</v>
      </c>
      <c r="R18">
        <v>22.45</v>
      </c>
      <c r="S18">
        <v>27.638981000000001</v>
      </c>
      <c r="T18">
        <v>3.09</v>
      </c>
      <c r="U18">
        <v>414</v>
      </c>
      <c r="V18">
        <v>14.039</v>
      </c>
      <c r="W18">
        <v>40.899079999999998</v>
      </c>
      <c r="X18">
        <v>131.1</v>
      </c>
      <c r="Y18">
        <v>0</v>
      </c>
      <c r="Z18">
        <v>19.5624</v>
      </c>
      <c r="AA18">
        <v>28.09872</v>
      </c>
      <c r="AB18">
        <v>48.499828000000001</v>
      </c>
      <c r="AC18">
        <v>34.831252999999997</v>
      </c>
      <c r="AD18">
        <v>0</v>
      </c>
      <c r="AE18">
        <v>59.175403000000003</v>
      </c>
      <c r="AF18">
        <v>9.222505</v>
      </c>
      <c r="AG18">
        <v>50.688156999999997</v>
      </c>
      <c r="AH18">
        <v>55.047339000000001</v>
      </c>
      <c r="AI18">
        <v>0</v>
      </c>
      <c r="AJ18">
        <v>0</v>
      </c>
      <c r="AK18">
        <v>68.998153000000002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1.4091</v>
      </c>
      <c r="AQ18">
        <v>0</v>
      </c>
      <c r="AR18">
        <v>34.776000000000003</v>
      </c>
      <c r="AS18">
        <v>35.154834000000001</v>
      </c>
      <c r="AT18">
        <v>12.548346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2524.539405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468.05259999999998</v>
      </c>
      <c r="L19">
        <v>254.08860000000001</v>
      </c>
      <c r="M19">
        <v>95.455943000000005</v>
      </c>
      <c r="N19">
        <v>124.38</v>
      </c>
      <c r="O19">
        <v>128.38</v>
      </c>
      <c r="P19">
        <v>145.68895000000001</v>
      </c>
      <c r="Q19">
        <v>19.9879</v>
      </c>
      <c r="R19">
        <v>22.276499999999999</v>
      </c>
      <c r="S19">
        <v>24.9346</v>
      </c>
      <c r="T19">
        <v>3.09</v>
      </c>
      <c r="U19">
        <v>414</v>
      </c>
      <c r="V19">
        <v>14.039</v>
      </c>
      <c r="W19">
        <v>46.399079999999998</v>
      </c>
      <c r="X19">
        <v>148.30000000000001</v>
      </c>
      <c r="Y19">
        <v>0</v>
      </c>
      <c r="Z19">
        <v>19.5624</v>
      </c>
      <c r="AA19">
        <v>28.09872</v>
      </c>
      <c r="AB19">
        <v>48.499828000000001</v>
      </c>
      <c r="AC19">
        <v>34.831252999999997</v>
      </c>
      <c r="AD19">
        <v>10.858853999999999</v>
      </c>
      <c r="AE19">
        <v>59.175403000000003</v>
      </c>
      <c r="AF19">
        <v>9.222505</v>
      </c>
      <c r="AG19">
        <v>50.688156999999997</v>
      </c>
      <c r="AH19">
        <v>55.047339000000001</v>
      </c>
      <c r="AI19">
        <v>0</v>
      </c>
      <c r="AJ19">
        <v>0</v>
      </c>
      <c r="AK19">
        <v>68.998153000000002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1.4091</v>
      </c>
      <c r="AQ19">
        <v>0</v>
      </c>
      <c r="AR19">
        <v>34.776000000000003</v>
      </c>
      <c r="AS19">
        <v>35.154834000000001</v>
      </c>
      <c r="AT19">
        <v>14.194174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2491.7662060000002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438.05259999999998</v>
      </c>
      <c r="L20">
        <v>254.08860000000001</v>
      </c>
      <c r="M20">
        <v>95.455943000000005</v>
      </c>
      <c r="N20">
        <v>124.38</v>
      </c>
      <c r="O20">
        <v>128.38</v>
      </c>
      <c r="P20">
        <v>145.68895000000001</v>
      </c>
      <c r="Q20">
        <v>19.9879</v>
      </c>
      <c r="R20">
        <v>19.9665</v>
      </c>
      <c r="S20">
        <v>24.9346</v>
      </c>
      <c r="T20">
        <v>3.09</v>
      </c>
      <c r="U20">
        <v>414</v>
      </c>
      <c r="V20">
        <v>14.039</v>
      </c>
      <c r="W20">
        <v>46.399079999999998</v>
      </c>
      <c r="X20">
        <v>148.30000000000001</v>
      </c>
      <c r="Y20">
        <v>0</v>
      </c>
      <c r="Z20">
        <v>19.5624</v>
      </c>
      <c r="AA20">
        <v>28.09872</v>
      </c>
      <c r="AB20">
        <v>48.499828000000001</v>
      </c>
      <c r="AC20">
        <v>34.831252999999997</v>
      </c>
      <c r="AD20">
        <v>10.858853999999999</v>
      </c>
      <c r="AE20">
        <v>59.175403000000003</v>
      </c>
      <c r="AF20">
        <v>9.222505</v>
      </c>
      <c r="AG20">
        <v>50.688156999999997</v>
      </c>
      <c r="AH20">
        <v>55.047339000000001</v>
      </c>
      <c r="AI20">
        <v>0</v>
      </c>
      <c r="AJ20">
        <v>0</v>
      </c>
      <c r="AK20">
        <v>68.998153000000002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1.4091</v>
      </c>
      <c r="AQ20">
        <v>0</v>
      </c>
      <c r="AR20">
        <v>34.776000000000003</v>
      </c>
      <c r="AS20">
        <v>35.154834000000001</v>
      </c>
      <c r="AT20">
        <v>16.484760999999999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2461.7467930000003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418.05259999999998</v>
      </c>
      <c r="L21">
        <v>254.08860000000001</v>
      </c>
      <c r="M21">
        <v>95.455943000000005</v>
      </c>
      <c r="N21">
        <v>124.38</v>
      </c>
      <c r="O21">
        <v>128.38</v>
      </c>
      <c r="P21">
        <v>145.68895000000001</v>
      </c>
      <c r="Q21">
        <v>19.9879</v>
      </c>
      <c r="R21">
        <v>19.9665</v>
      </c>
      <c r="S21">
        <v>24.9346</v>
      </c>
      <c r="T21">
        <v>3.09</v>
      </c>
      <c r="U21">
        <v>414</v>
      </c>
      <c r="V21">
        <v>14.039</v>
      </c>
      <c r="W21">
        <v>46.399079999999998</v>
      </c>
      <c r="X21">
        <v>148.30000000000001</v>
      </c>
      <c r="Y21">
        <v>0</v>
      </c>
      <c r="Z21">
        <v>19.5624</v>
      </c>
      <c r="AA21">
        <v>28.09872</v>
      </c>
      <c r="AB21">
        <v>48.499828000000001</v>
      </c>
      <c r="AC21">
        <v>34.831252999999997</v>
      </c>
      <c r="AD21">
        <v>10.858853999999999</v>
      </c>
      <c r="AE21">
        <v>59.175403000000003</v>
      </c>
      <c r="AF21">
        <v>9.222505</v>
      </c>
      <c r="AG21">
        <v>50.688156999999997</v>
      </c>
      <c r="AH21">
        <v>55.047339000000001</v>
      </c>
      <c r="AI21">
        <v>0</v>
      </c>
      <c r="AJ21">
        <v>0</v>
      </c>
      <c r="AK21">
        <v>68.998153000000002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2.0495999999999999</v>
      </c>
      <c r="AQ21">
        <v>0</v>
      </c>
      <c r="AR21">
        <v>34.776000000000003</v>
      </c>
      <c r="AS21">
        <v>35.154834000000001</v>
      </c>
      <c r="AT21">
        <v>19.416561999999999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2445.319094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379.67259999999999</v>
      </c>
      <c r="L22">
        <v>254.08860000000001</v>
      </c>
      <c r="M22">
        <v>95.455943000000005</v>
      </c>
      <c r="N22">
        <v>124.38</v>
      </c>
      <c r="O22">
        <v>128.38</v>
      </c>
      <c r="P22">
        <v>145.68895000000001</v>
      </c>
      <c r="Q22">
        <v>19.9879</v>
      </c>
      <c r="R22">
        <v>19.9665</v>
      </c>
      <c r="S22">
        <v>24.9346</v>
      </c>
      <c r="T22">
        <v>3.09</v>
      </c>
      <c r="U22">
        <v>414</v>
      </c>
      <c r="V22">
        <v>14.039</v>
      </c>
      <c r="W22">
        <v>46.399079999999998</v>
      </c>
      <c r="X22">
        <v>148.30000000000001</v>
      </c>
      <c r="Y22">
        <v>0</v>
      </c>
      <c r="Z22">
        <v>19.5624</v>
      </c>
      <c r="AA22">
        <v>28.09872</v>
      </c>
      <c r="AB22">
        <v>48.499828000000001</v>
      </c>
      <c r="AC22">
        <v>34.831252999999997</v>
      </c>
      <c r="AD22">
        <v>10.858853999999999</v>
      </c>
      <c r="AE22">
        <v>59.175403000000003</v>
      </c>
      <c r="AF22">
        <v>9.222505</v>
      </c>
      <c r="AG22">
        <v>50.688156999999997</v>
      </c>
      <c r="AH22">
        <v>55.047339000000001</v>
      </c>
      <c r="AI22">
        <v>0</v>
      </c>
      <c r="AJ22">
        <v>0</v>
      </c>
      <c r="AK22">
        <v>68.998153000000002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2.0495999999999999</v>
      </c>
      <c r="AQ22">
        <v>0</v>
      </c>
      <c r="AR22">
        <v>34.776000000000003</v>
      </c>
      <c r="AS22">
        <v>35.154834000000001</v>
      </c>
      <c r="AT22">
        <v>17.764583999999999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2405.2871159999995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379.67259999999999</v>
      </c>
      <c r="L23">
        <v>250</v>
      </c>
      <c r="M23">
        <v>95.455943000000005</v>
      </c>
      <c r="N23">
        <v>124.38</v>
      </c>
      <c r="O23">
        <v>128.38</v>
      </c>
      <c r="P23">
        <v>145.68895000000001</v>
      </c>
      <c r="Q23">
        <v>12.4932</v>
      </c>
      <c r="R23">
        <v>21.930306999999999</v>
      </c>
      <c r="S23">
        <v>15.8123</v>
      </c>
      <c r="T23">
        <v>3.09</v>
      </c>
      <c r="U23">
        <v>414</v>
      </c>
      <c r="V23">
        <v>14.039</v>
      </c>
      <c r="W23">
        <v>46.399079999999998</v>
      </c>
      <c r="X23">
        <v>148.30000000000001</v>
      </c>
      <c r="Y23">
        <v>0</v>
      </c>
      <c r="Z23">
        <v>19.5624</v>
      </c>
      <c r="AA23">
        <v>42.14808</v>
      </c>
      <c r="AB23">
        <v>48.499828000000001</v>
      </c>
      <c r="AC23">
        <v>23.197434999999999</v>
      </c>
      <c r="AD23">
        <v>21.717708999999999</v>
      </c>
      <c r="AE23">
        <v>59.175403000000003</v>
      </c>
      <c r="AF23">
        <v>9.222505</v>
      </c>
      <c r="AG23">
        <v>50.688156999999997</v>
      </c>
      <c r="AH23">
        <v>55.047339000000001</v>
      </c>
      <c r="AI23">
        <v>0</v>
      </c>
      <c r="AJ23">
        <v>0</v>
      </c>
      <c r="AK23">
        <v>68.998153000000002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2.0495999999999999</v>
      </c>
      <c r="AQ23">
        <v>0</v>
      </c>
      <c r="AR23">
        <v>34.776000000000003</v>
      </c>
      <c r="AS23">
        <v>35.154834000000001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2402.0551379999997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379.67259999999999</v>
      </c>
      <c r="L24">
        <v>250</v>
      </c>
      <c r="M24">
        <v>95.455943000000005</v>
      </c>
      <c r="N24">
        <v>124.38</v>
      </c>
      <c r="O24">
        <v>128.38</v>
      </c>
      <c r="P24">
        <v>145.68895000000001</v>
      </c>
      <c r="Q24">
        <v>12.45</v>
      </c>
      <c r="R24">
        <v>20.066500000000001</v>
      </c>
      <c r="S24">
        <v>15.745539000000001</v>
      </c>
      <c r="T24">
        <v>3.09</v>
      </c>
      <c r="U24">
        <v>414</v>
      </c>
      <c r="V24">
        <v>14.039</v>
      </c>
      <c r="W24">
        <v>46.399079999999998</v>
      </c>
      <c r="X24">
        <v>148.30000000000001</v>
      </c>
      <c r="Y24">
        <v>0</v>
      </c>
      <c r="Z24">
        <v>19.5624</v>
      </c>
      <c r="AA24">
        <v>42.14808</v>
      </c>
      <c r="AB24">
        <v>48.499828000000001</v>
      </c>
      <c r="AC24">
        <v>23.197434999999999</v>
      </c>
      <c r="AD24">
        <v>32.576563</v>
      </c>
      <c r="AE24">
        <v>59.175403000000003</v>
      </c>
      <c r="AF24">
        <v>9.222505</v>
      </c>
      <c r="AG24">
        <v>50.688156999999997</v>
      </c>
      <c r="AH24">
        <v>55.047339000000001</v>
      </c>
      <c r="AI24">
        <v>0</v>
      </c>
      <c r="AJ24">
        <v>0</v>
      </c>
      <c r="AK24">
        <v>68.998153000000002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2.0495999999999999</v>
      </c>
      <c r="AQ24">
        <v>0</v>
      </c>
      <c r="AR24">
        <v>34.776000000000003</v>
      </c>
      <c r="AS24">
        <v>35.154834000000001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2410.9402239999995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379.67259999999999</v>
      </c>
      <c r="L25">
        <v>304.16000000000003</v>
      </c>
      <c r="M25">
        <v>95.455943000000005</v>
      </c>
      <c r="N25">
        <v>124.38</v>
      </c>
      <c r="O25">
        <v>128.38</v>
      </c>
      <c r="P25">
        <v>145.68895000000001</v>
      </c>
      <c r="Q25">
        <v>12.45</v>
      </c>
      <c r="R25">
        <v>18.278890000000001</v>
      </c>
      <c r="S25">
        <v>15.5923</v>
      </c>
      <c r="T25">
        <v>2.4285000000000001</v>
      </c>
      <c r="U25">
        <v>414</v>
      </c>
      <c r="V25">
        <v>14.039</v>
      </c>
      <c r="W25">
        <v>46.399079999999998</v>
      </c>
      <c r="X25">
        <v>148.30000000000001</v>
      </c>
      <c r="Y25">
        <v>0</v>
      </c>
      <c r="Z25">
        <v>19.5624</v>
      </c>
      <c r="AA25">
        <v>42.14808</v>
      </c>
      <c r="AB25">
        <v>48.499828000000001</v>
      </c>
      <c r="AC25">
        <v>23.197434999999999</v>
      </c>
      <c r="AD25">
        <v>32.576563</v>
      </c>
      <c r="AE25">
        <v>59.175403000000003</v>
      </c>
      <c r="AF25">
        <v>9.222505</v>
      </c>
      <c r="AG25">
        <v>50.688156999999997</v>
      </c>
      <c r="AH25">
        <v>55.047339000000001</v>
      </c>
      <c r="AI25">
        <v>0</v>
      </c>
      <c r="AJ25">
        <v>0</v>
      </c>
      <c r="AK25">
        <v>68.998153000000002</v>
      </c>
      <c r="AL25">
        <v>79.376220000000004</v>
      </c>
      <c r="AM25">
        <v>18.800616999999999</v>
      </c>
      <c r="AN25">
        <v>0.77966899999999995</v>
      </c>
      <c r="AO25">
        <v>0</v>
      </c>
      <c r="AP25">
        <v>2.0495999999999999</v>
      </c>
      <c r="AQ25">
        <v>0</v>
      </c>
      <c r="AR25">
        <v>34.776000000000003</v>
      </c>
      <c r="AS25">
        <v>35.154834000000001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2462.497875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379.67259999999999</v>
      </c>
      <c r="L26">
        <v>404.16</v>
      </c>
      <c r="M26">
        <v>95.455943000000005</v>
      </c>
      <c r="N26">
        <v>124.38</v>
      </c>
      <c r="O26">
        <v>128.38</v>
      </c>
      <c r="P26">
        <v>145.68895000000001</v>
      </c>
      <c r="Q26">
        <v>12.45</v>
      </c>
      <c r="R26">
        <v>12.6045</v>
      </c>
      <c r="S26">
        <v>15.5923</v>
      </c>
      <c r="T26">
        <v>2.4285000000000001</v>
      </c>
      <c r="U26">
        <v>414</v>
      </c>
      <c r="V26">
        <v>14.039</v>
      </c>
      <c r="W26">
        <v>46.399079999999998</v>
      </c>
      <c r="X26">
        <v>148.30000000000001</v>
      </c>
      <c r="Y26">
        <v>0</v>
      </c>
      <c r="Z26">
        <v>19.5624</v>
      </c>
      <c r="AA26">
        <v>42.14808</v>
      </c>
      <c r="AB26">
        <v>48.499828000000001</v>
      </c>
      <c r="AC26">
        <v>23.197434999999999</v>
      </c>
      <c r="AD26">
        <v>32.576563</v>
      </c>
      <c r="AE26">
        <v>59.175403000000003</v>
      </c>
      <c r="AF26">
        <v>9.222505</v>
      </c>
      <c r="AG26">
        <v>50.688156999999997</v>
      </c>
      <c r="AH26">
        <v>55.047339000000001</v>
      </c>
      <c r="AI26">
        <v>0</v>
      </c>
      <c r="AJ26">
        <v>0</v>
      </c>
      <c r="AK26">
        <v>68.998153000000002</v>
      </c>
      <c r="AL26">
        <v>79.376220000000004</v>
      </c>
      <c r="AM26">
        <v>18.800616999999999</v>
      </c>
      <c r="AN26">
        <v>0.77966899999999995</v>
      </c>
      <c r="AO26">
        <v>0</v>
      </c>
      <c r="AP26">
        <v>2.0495999999999999</v>
      </c>
      <c r="AQ26">
        <v>0</v>
      </c>
      <c r="AR26">
        <v>34.776000000000003</v>
      </c>
      <c r="AS26">
        <v>35.154834000000001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1.8736980000000001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2558.6971830000002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433.05259999999998</v>
      </c>
      <c r="L27">
        <v>513.59739999999999</v>
      </c>
      <c r="M27">
        <v>95.455943000000005</v>
      </c>
      <c r="N27">
        <v>124.38</v>
      </c>
      <c r="O27">
        <v>128.02090000000001</v>
      </c>
      <c r="P27">
        <v>145.68895000000001</v>
      </c>
      <c r="Q27">
        <v>19.907900000000001</v>
      </c>
      <c r="R27">
        <v>20.066500000000001</v>
      </c>
      <c r="S27">
        <v>24.704599999999999</v>
      </c>
      <c r="T27">
        <v>3.09</v>
      </c>
      <c r="U27">
        <v>414</v>
      </c>
      <c r="V27">
        <v>14.039</v>
      </c>
      <c r="W27">
        <v>46.399079999999998</v>
      </c>
      <c r="X27">
        <v>148.30000000000001</v>
      </c>
      <c r="Y27">
        <v>0</v>
      </c>
      <c r="Z27">
        <v>19.5624</v>
      </c>
      <c r="AA27">
        <v>42.14808</v>
      </c>
      <c r="AB27">
        <v>48.499828000000001</v>
      </c>
      <c r="AC27">
        <v>23.197434999999999</v>
      </c>
      <c r="AD27">
        <v>32.576563</v>
      </c>
      <c r="AE27">
        <v>59.175403000000003</v>
      </c>
      <c r="AF27">
        <v>9.222505</v>
      </c>
      <c r="AG27">
        <v>50.688156999999997</v>
      </c>
      <c r="AH27">
        <v>55.047339000000001</v>
      </c>
      <c r="AI27">
        <v>3.814368</v>
      </c>
      <c r="AJ27">
        <v>0</v>
      </c>
      <c r="AK27">
        <v>68.998153000000002</v>
      </c>
      <c r="AL27">
        <v>76.691999999999993</v>
      </c>
      <c r="AM27">
        <v>18.800616999999999</v>
      </c>
      <c r="AN27">
        <v>0.77966899999999995</v>
      </c>
      <c r="AO27">
        <v>0</v>
      </c>
      <c r="AP27">
        <v>2.0495999999999999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2.2015950000000002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2747.3072279999997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447.92070000000001</v>
      </c>
      <c r="L28">
        <v>513.59739999999999</v>
      </c>
      <c r="M28">
        <v>95.455943000000005</v>
      </c>
      <c r="N28">
        <v>124.38</v>
      </c>
      <c r="O28">
        <v>128.02090000000001</v>
      </c>
      <c r="P28">
        <v>145.68895000000001</v>
      </c>
      <c r="Q28">
        <v>19.907900000000001</v>
      </c>
      <c r="R28">
        <v>20.066500000000001</v>
      </c>
      <c r="S28">
        <v>24.704599999999999</v>
      </c>
      <c r="T28">
        <v>3.09</v>
      </c>
      <c r="U28">
        <v>414</v>
      </c>
      <c r="V28">
        <v>14.039</v>
      </c>
      <c r="W28">
        <v>46.399079999999998</v>
      </c>
      <c r="X28">
        <v>148.30000000000001</v>
      </c>
      <c r="Y28">
        <v>0</v>
      </c>
      <c r="Z28">
        <v>19.5624</v>
      </c>
      <c r="AA28">
        <v>42.14808</v>
      </c>
      <c r="AB28">
        <v>48.499828000000001</v>
      </c>
      <c r="AC28">
        <v>23.197434999999999</v>
      </c>
      <c r="AD28">
        <v>32.576563</v>
      </c>
      <c r="AE28">
        <v>59.175403000000003</v>
      </c>
      <c r="AF28">
        <v>9.222505</v>
      </c>
      <c r="AG28">
        <v>50.688156999999997</v>
      </c>
      <c r="AH28">
        <v>55.047339000000001</v>
      </c>
      <c r="AI28">
        <v>7.6287349999999998</v>
      </c>
      <c r="AJ28">
        <v>0</v>
      </c>
      <c r="AK28">
        <v>68.998153000000002</v>
      </c>
      <c r="AL28">
        <v>76.691999999999993</v>
      </c>
      <c r="AM28">
        <v>18.800616999999999</v>
      </c>
      <c r="AN28">
        <v>0.77966899999999995</v>
      </c>
      <c r="AO28">
        <v>0</v>
      </c>
      <c r="AP28">
        <v>2.0495999999999999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2770.7442019999994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454.43228399999998</v>
      </c>
      <c r="L29">
        <v>434.08859999999999</v>
      </c>
      <c r="M29">
        <v>95.455943000000005</v>
      </c>
      <c r="N29">
        <v>124.38</v>
      </c>
      <c r="O29">
        <v>128.02090000000001</v>
      </c>
      <c r="P29">
        <v>145.68895000000001</v>
      </c>
      <c r="Q29">
        <v>16.9117</v>
      </c>
      <c r="R29">
        <v>17.145</v>
      </c>
      <c r="S29">
        <v>21.078800000000001</v>
      </c>
      <c r="T29">
        <v>3.09</v>
      </c>
      <c r="U29">
        <v>414</v>
      </c>
      <c r="V29">
        <v>14.039</v>
      </c>
      <c r="W29">
        <v>46.399079999999998</v>
      </c>
      <c r="X29">
        <v>148.30000000000001</v>
      </c>
      <c r="Y29">
        <v>0</v>
      </c>
      <c r="Z29">
        <v>19.5624</v>
      </c>
      <c r="AA29">
        <v>42.14808</v>
      </c>
      <c r="AB29">
        <v>48.499828000000001</v>
      </c>
      <c r="AC29">
        <v>23.197434999999999</v>
      </c>
      <c r="AD29">
        <v>32.576563</v>
      </c>
      <c r="AE29">
        <v>59.175403000000003</v>
      </c>
      <c r="AF29">
        <v>9.222505</v>
      </c>
      <c r="AG29">
        <v>50.688156999999997</v>
      </c>
      <c r="AH29">
        <v>55.047339000000001</v>
      </c>
      <c r="AI29">
        <v>39.193389000000003</v>
      </c>
      <c r="AJ29">
        <v>0</v>
      </c>
      <c r="AK29">
        <v>68.998153000000002</v>
      </c>
      <c r="AL29">
        <v>76.691999999999993</v>
      </c>
      <c r="AM29">
        <v>18.800616999999999</v>
      </c>
      <c r="AN29">
        <v>0.77966899999999995</v>
      </c>
      <c r="AO29">
        <v>0</v>
      </c>
      <c r="AP29">
        <v>2.0495999999999999</v>
      </c>
      <c r="AQ29">
        <v>0</v>
      </c>
      <c r="AR29">
        <v>34.776000000000003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2719.7681400000001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379.67259999999999</v>
      </c>
      <c r="L30">
        <v>351.89151700000002</v>
      </c>
      <c r="M30">
        <v>95.455943000000005</v>
      </c>
      <c r="N30">
        <v>124.38</v>
      </c>
      <c r="O30">
        <v>128.02090000000001</v>
      </c>
      <c r="P30">
        <v>145.68895000000001</v>
      </c>
      <c r="Q30">
        <v>12.5</v>
      </c>
      <c r="R30">
        <v>12.4978</v>
      </c>
      <c r="S30">
        <v>15.372299999999999</v>
      </c>
      <c r="T30">
        <v>2.6185</v>
      </c>
      <c r="U30">
        <v>414</v>
      </c>
      <c r="V30">
        <v>14.039</v>
      </c>
      <c r="W30">
        <v>46.399079999999998</v>
      </c>
      <c r="X30">
        <v>148.30000000000001</v>
      </c>
      <c r="Y30">
        <v>0</v>
      </c>
      <c r="Z30">
        <v>19.5624</v>
      </c>
      <c r="AA30">
        <v>42.14808</v>
      </c>
      <c r="AB30">
        <v>48.499828000000001</v>
      </c>
      <c r="AC30">
        <v>23.197434999999999</v>
      </c>
      <c r="AD30">
        <v>32.576563</v>
      </c>
      <c r="AE30">
        <v>59.175403000000003</v>
      </c>
      <c r="AF30">
        <v>9.222505</v>
      </c>
      <c r="AG30">
        <v>50.688156999999997</v>
      </c>
      <c r="AH30">
        <v>82.571008000000006</v>
      </c>
      <c r="AI30">
        <v>58.790083000000003</v>
      </c>
      <c r="AJ30">
        <v>0</v>
      </c>
      <c r="AK30">
        <v>68.998153000000002</v>
      </c>
      <c r="AL30">
        <v>76.691999999999993</v>
      </c>
      <c r="AM30">
        <v>18.800616999999999</v>
      </c>
      <c r="AN30">
        <v>0.77966899999999995</v>
      </c>
      <c r="AO30">
        <v>0</v>
      </c>
      <c r="AP30">
        <v>1.4091</v>
      </c>
      <c r="AQ30">
        <v>0</v>
      </c>
      <c r="AR30">
        <v>34.776000000000003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3.1879490000000001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2595.1169850000001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384.79259999999999</v>
      </c>
      <c r="L31">
        <v>255.71534800000001</v>
      </c>
      <c r="M31">
        <v>95.455943000000005</v>
      </c>
      <c r="N31">
        <v>124.38</v>
      </c>
      <c r="O31">
        <v>128.02090000000001</v>
      </c>
      <c r="P31">
        <v>145.68895000000001</v>
      </c>
      <c r="Q31">
        <v>15.2494</v>
      </c>
      <c r="R31">
        <v>17.629300000000001</v>
      </c>
      <c r="S31">
        <v>19.228100000000001</v>
      </c>
      <c r="T31">
        <v>2.6185</v>
      </c>
      <c r="U31">
        <v>414</v>
      </c>
      <c r="V31">
        <v>12.873699999999999</v>
      </c>
      <c r="W31">
        <v>46.399079999999998</v>
      </c>
      <c r="X31">
        <v>148.30000000000001</v>
      </c>
      <c r="Y31">
        <v>0</v>
      </c>
      <c r="Z31">
        <v>19.5624</v>
      </c>
      <c r="AA31">
        <v>28.09872</v>
      </c>
      <c r="AB31">
        <v>48.499828000000001</v>
      </c>
      <c r="AC31">
        <v>23.197434999999999</v>
      </c>
      <c r="AD31">
        <v>43.536136999999997</v>
      </c>
      <c r="AE31">
        <v>59.175403000000003</v>
      </c>
      <c r="AF31">
        <v>9.222505</v>
      </c>
      <c r="AG31">
        <v>50.688156999999997</v>
      </c>
      <c r="AH31">
        <v>110.094678</v>
      </c>
      <c r="AI31">
        <v>58.790083000000003</v>
      </c>
      <c r="AJ31">
        <v>0</v>
      </c>
      <c r="AK31">
        <v>68.998153000000002</v>
      </c>
      <c r="AL31">
        <v>66.814999999999998</v>
      </c>
      <c r="AM31">
        <v>18.800616999999999</v>
      </c>
      <c r="AN31">
        <v>0.77966899999999995</v>
      </c>
      <c r="AO31">
        <v>0</v>
      </c>
      <c r="AP31">
        <v>1.4091</v>
      </c>
      <c r="AQ31">
        <v>0</v>
      </c>
      <c r="AR31">
        <v>34.776000000000003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4.2505990000000002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2530.2517499999994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379.67259999999999</v>
      </c>
      <c r="L32">
        <v>254.48140000000001</v>
      </c>
      <c r="M32">
        <v>95.455943000000005</v>
      </c>
      <c r="N32">
        <v>124.38</v>
      </c>
      <c r="O32">
        <v>128.02090000000001</v>
      </c>
      <c r="P32">
        <v>145.68895000000001</v>
      </c>
      <c r="Q32">
        <v>15.2494</v>
      </c>
      <c r="R32">
        <v>17.629300000000001</v>
      </c>
      <c r="S32">
        <v>19.228100000000001</v>
      </c>
      <c r="T32">
        <v>2.6185</v>
      </c>
      <c r="U32">
        <v>414</v>
      </c>
      <c r="V32">
        <v>12.873699999999999</v>
      </c>
      <c r="W32">
        <v>46.399079999999998</v>
      </c>
      <c r="X32">
        <v>148.30000000000001</v>
      </c>
      <c r="Y32">
        <v>0</v>
      </c>
      <c r="Z32">
        <v>19.5624</v>
      </c>
      <c r="AA32">
        <v>28.09872</v>
      </c>
      <c r="AB32">
        <v>48.499828000000001</v>
      </c>
      <c r="AC32">
        <v>23.197434999999999</v>
      </c>
      <c r="AD32">
        <v>43.536136999999997</v>
      </c>
      <c r="AE32">
        <v>59.175403000000003</v>
      </c>
      <c r="AF32">
        <v>9.222505</v>
      </c>
      <c r="AG32">
        <v>50.688156999999997</v>
      </c>
      <c r="AH32">
        <v>110.094678</v>
      </c>
      <c r="AI32">
        <v>58.790083000000003</v>
      </c>
      <c r="AJ32">
        <v>0</v>
      </c>
      <c r="AK32">
        <v>68.998153000000002</v>
      </c>
      <c r="AL32">
        <v>66.814999999999998</v>
      </c>
      <c r="AM32">
        <v>18.800616999999999</v>
      </c>
      <c r="AN32">
        <v>0.77966899999999995</v>
      </c>
      <c r="AO32">
        <v>0</v>
      </c>
      <c r="AP32">
        <v>1.4091</v>
      </c>
      <c r="AQ32">
        <v>0</v>
      </c>
      <c r="AR32">
        <v>40.847999999999999</v>
      </c>
      <c r="AS32">
        <v>35.154834000000001</v>
      </c>
      <c r="AT32">
        <v>20.000001999999999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6.9561019999999996</v>
      </c>
      <c r="BA32">
        <v>4.2505990000000002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2529.9698019999996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379.67259999999999</v>
      </c>
      <c r="L33">
        <v>254.48140000000001</v>
      </c>
      <c r="M33">
        <v>95.455943000000005</v>
      </c>
      <c r="N33">
        <v>124.38</v>
      </c>
      <c r="O33">
        <v>128.02090000000001</v>
      </c>
      <c r="P33">
        <v>145.68895000000001</v>
      </c>
      <c r="Q33">
        <v>15.2494</v>
      </c>
      <c r="R33">
        <v>17.629300000000001</v>
      </c>
      <c r="S33">
        <v>19.228100000000001</v>
      </c>
      <c r="T33">
        <v>2.6185</v>
      </c>
      <c r="U33">
        <v>414</v>
      </c>
      <c r="V33">
        <v>12.873699999999999</v>
      </c>
      <c r="W33">
        <v>33.936700000000002</v>
      </c>
      <c r="X33">
        <v>108.5209</v>
      </c>
      <c r="Y33">
        <v>0</v>
      </c>
      <c r="Z33">
        <v>19.5624</v>
      </c>
      <c r="AA33">
        <v>28.09872</v>
      </c>
      <c r="AB33">
        <v>48.499828000000001</v>
      </c>
      <c r="AC33">
        <v>23.197434999999999</v>
      </c>
      <c r="AD33">
        <v>43.536136999999997</v>
      </c>
      <c r="AE33">
        <v>59.175403000000003</v>
      </c>
      <c r="AF33">
        <v>9.222505</v>
      </c>
      <c r="AG33">
        <v>50.688156999999997</v>
      </c>
      <c r="AH33">
        <v>110.094678</v>
      </c>
      <c r="AI33">
        <v>58.790083000000003</v>
      </c>
      <c r="AJ33">
        <v>0</v>
      </c>
      <c r="AK33">
        <v>68.998153000000002</v>
      </c>
      <c r="AL33">
        <v>66.814999999999998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20.00001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4.2505990000000002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2474.0005299999998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379.67259999999999</v>
      </c>
      <c r="L34">
        <v>254.48140000000001</v>
      </c>
      <c r="M34">
        <v>95.455943000000005</v>
      </c>
      <c r="N34">
        <v>124.38</v>
      </c>
      <c r="O34">
        <v>128.02090000000001</v>
      </c>
      <c r="P34">
        <v>145.68895000000001</v>
      </c>
      <c r="Q34">
        <v>12.523199999999999</v>
      </c>
      <c r="R34">
        <v>12.3978</v>
      </c>
      <c r="S34">
        <v>15.372299999999999</v>
      </c>
      <c r="T34">
        <v>2.6185</v>
      </c>
      <c r="U34">
        <v>414</v>
      </c>
      <c r="V34">
        <v>10.936199999999999</v>
      </c>
      <c r="W34">
        <v>29.218599999999999</v>
      </c>
      <c r="X34">
        <v>93.329400000000007</v>
      </c>
      <c r="Y34">
        <v>0</v>
      </c>
      <c r="Z34">
        <v>19.5624</v>
      </c>
      <c r="AA34">
        <v>28.09872</v>
      </c>
      <c r="AB34">
        <v>48.499828000000001</v>
      </c>
      <c r="AC34">
        <v>23.197434999999999</v>
      </c>
      <c r="AD34">
        <v>43.536136999999997</v>
      </c>
      <c r="AE34">
        <v>59.175403000000003</v>
      </c>
      <c r="AF34">
        <v>9.222505</v>
      </c>
      <c r="AG34">
        <v>50.688156999999997</v>
      </c>
      <c r="AH34">
        <v>110.094678</v>
      </c>
      <c r="AI34">
        <v>39.193389000000003</v>
      </c>
      <c r="AJ34">
        <v>0</v>
      </c>
      <c r="AK34">
        <v>68.998153000000002</v>
      </c>
      <c r="AL34">
        <v>66.814999999999998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4.6374019999999998</v>
      </c>
      <c r="BA34">
        <v>4.2505990000000002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2420.7432259999996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379.67259999999999</v>
      </c>
      <c r="L35">
        <v>254.48140000000001</v>
      </c>
      <c r="M35">
        <v>95.455943000000005</v>
      </c>
      <c r="N35">
        <v>124.38</v>
      </c>
      <c r="O35">
        <v>128.02090000000001</v>
      </c>
      <c r="P35">
        <v>145.68895000000001</v>
      </c>
      <c r="Q35">
        <v>12.523199999999999</v>
      </c>
      <c r="R35">
        <v>12.3978</v>
      </c>
      <c r="S35">
        <v>15.372299999999999</v>
      </c>
      <c r="T35">
        <v>2.6185</v>
      </c>
      <c r="U35">
        <v>414</v>
      </c>
      <c r="V35">
        <v>10.936199999999999</v>
      </c>
      <c r="W35">
        <v>29.218599999999999</v>
      </c>
      <c r="X35">
        <v>117.1011</v>
      </c>
      <c r="Y35">
        <v>0</v>
      </c>
      <c r="Z35">
        <v>19.5624</v>
      </c>
      <c r="AA35">
        <v>28.09872</v>
      </c>
      <c r="AB35">
        <v>48.499828000000001</v>
      </c>
      <c r="AC35">
        <v>23.197434999999999</v>
      </c>
      <c r="AD35">
        <v>43.536136999999997</v>
      </c>
      <c r="AE35">
        <v>59.175403000000003</v>
      </c>
      <c r="AF35">
        <v>9.222505</v>
      </c>
      <c r="AG35">
        <v>50.688156999999997</v>
      </c>
      <c r="AH35">
        <v>110.094678</v>
      </c>
      <c r="AI35">
        <v>6.1029879999999999</v>
      </c>
      <c r="AJ35">
        <v>0</v>
      </c>
      <c r="AK35">
        <v>68.998153000000002</v>
      </c>
      <c r="AL35">
        <v>52.29</v>
      </c>
      <c r="AM35">
        <v>12.559116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4.2505990000000002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2382.907823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379.67259999999999</v>
      </c>
      <c r="L36">
        <v>254.48140000000001</v>
      </c>
      <c r="M36">
        <v>97.055942999999999</v>
      </c>
      <c r="N36">
        <v>124.38</v>
      </c>
      <c r="O36">
        <v>128.88820000000001</v>
      </c>
      <c r="P36">
        <v>149.88894999999999</v>
      </c>
      <c r="Q36">
        <v>12.523199999999999</v>
      </c>
      <c r="R36">
        <v>12.3978</v>
      </c>
      <c r="S36">
        <v>15.372299999999999</v>
      </c>
      <c r="T36">
        <v>2.6185</v>
      </c>
      <c r="U36">
        <v>414</v>
      </c>
      <c r="V36">
        <v>10.936199999999999</v>
      </c>
      <c r="W36">
        <v>30.615600000000001</v>
      </c>
      <c r="X36">
        <v>97.6982</v>
      </c>
      <c r="Y36">
        <v>0</v>
      </c>
      <c r="Z36">
        <v>19.5624</v>
      </c>
      <c r="AA36">
        <v>14.04936</v>
      </c>
      <c r="AB36">
        <v>48.499828000000001</v>
      </c>
      <c r="AC36">
        <v>23.197434999999999</v>
      </c>
      <c r="AD36">
        <v>43.536136999999997</v>
      </c>
      <c r="AE36">
        <v>59.175403000000003</v>
      </c>
      <c r="AF36">
        <v>9.222505</v>
      </c>
      <c r="AG36">
        <v>50.688156999999997</v>
      </c>
      <c r="AH36">
        <v>110.094678</v>
      </c>
      <c r="AI36">
        <v>3.814368</v>
      </c>
      <c r="AJ36">
        <v>0</v>
      </c>
      <c r="AK36">
        <v>68.998153000000002</v>
      </c>
      <c r="AL36">
        <v>52.29</v>
      </c>
      <c r="AM36">
        <v>12.559116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20.000025000000001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4.2505990000000002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2352.9125669999994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379.67259999999999</v>
      </c>
      <c r="L37">
        <v>254.48140000000001</v>
      </c>
      <c r="M37">
        <v>97.055942999999999</v>
      </c>
      <c r="N37">
        <v>124.38</v>
      </c>
      <c r="O37">
        <v>128.88820000000001</v>
      </c>
      <c r="P37">
        <v>149.88894999999999</v>
      </c>
      <c r="Q37">
        <v>12.523199999999999</v>
      </c>
      <c r="R37">
        <v>12.3978</v>
      </c>
      <c r="S37">
        <v>15.372299999999999</v>
      </c>
      <c r="T37">
        <v>2.6185</v>
      </c>
      <c r="U37">
        <v>414</v>
      </c>
      <c r="V37">
        <v>10.936199999999999</v>
      </c>
      <c r="W37">
        <v>30.615600000000001</v>
      </c>
      <c r="X37">
        <v>97.6982</v>
      </c>
      <c r="Y37">
        <v>0</v>
      </c>
      <c r="Z37">
        <v>19.5624</v>
      </c>
      <c r="AA37">
        <v>14.04936</v>
      </c>
      <c r="AB37">
        <v>48.499828000000001</v>
      </c>
      <c r="AC37">
        <v>23.197434999999999</v>
      </c>
      <c r="AD37">
        <v>43.536136999999997</v>
      </c>
      <c r="AE37">
        <v>59.175403000000003</v>
      </c>
      <c r="AF37">
        <v>9.222505</v>
      </c>
      <c r="AG37">
        <v>50.688156999999997</v>
      </c>
      <c r="AH37">
        <v>110.094678</v>
      </c>
      <c r="AI37">
        <v>0</v>
      </c>
      <c r="AJ37">
        <v>0</v>
      </c>
      <c r="AK37">
        <v>68.998153000000002</v>
      </c>
      <c r="AL37">
        <v>65.072000000000003</v>
      </c>
      <c r="AM37">
        <v>12.559116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35.154834000000001</v>
      </c>
      <c r="AT37">
        <v>20.000025000000001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4.2505990000000002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2361.8801989999997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379.67259999999999</v>
      </c>
      <c r="L38">
        <v>254.48140000000001</v>
      </c>
      <c r="M38">
        <v>97.055942999999999</v>
      </c>
      <c r="N38">
        <v>124.38</v>
      </c>
      <c r="O38">
        <v>128.88820000000001</v>
      </c>
      <c r="P38">
        <v>149.88894999999999</v>
      </c>
      <c r="Q38">
        <v>12.523199999999999</v>
      </c>
      <c r="R38">
        <v>12.3978</v>
      </c>
      <c r="S38">
        <v>15.372299999999999</v>
      </c>
      <c r="T38">
        <v>2.6185</v>
      </c>
      <c r="U38">
        <v>414</v>
      </c>
      <c r="V38">
        <v>10.936199999999999</v>
      </c>
      <c r="W38">
        <v>30.615600000000001</v>
      </c>
      <c r="X38">
        <v>97.6982</v>
      </c>
      <c r="Y38">
        <v>0</v>
      </c>
      <c r="Z38">
        <v>19.5624</v>
      </c>
      <c r="AA38">
        <v>14.04936</v>
      </c>
      <c r="AB38">
        <v>48.499828000000001</v>
      </c>
      <c r="AC38">
        <v>23.197434999999999</v>
      </c>
      <c r="AD38">
        <v>43.536136999999997</v>
      </c>
      <c r="AE38">
        <v>59.175403000000003</v>
      </c>
      <c r="AF38">
        <v>9.222505</v>
      </c>
      <c r="AG38">
        <v>50.688156999999997</v>
      </c>
      <c r="AH38">
        <v>110.094678</v>
      </c>
      <c r="AI38">
        <v>0</v>
      </c>
      <c r="AJ38">
        <v>0</v>
      </c>
      <c r="AK38">
        <v>68.998153000000002</v>
      </c>
      <c r="AL38">
        <v>65.072000000000003</v>
      </c>
      <c r="AM38">
        <v>12.559116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35.154834000000001</v>
      </c>
      <c r="AT38">
        <v>20.000025000000001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4.2505990000000002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2361.8801989999997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379.67259999999999</v>
      </c>
      <c r="L39">
        <v>254.48140000000001</v>
      </c>
      <c r="M39">
        <v>97.055942999999999</v>
      </c>
      <c r="N39">
        <v>124.38</v>
      </c>
      <c r="O39">
        <v>128.88820000000001</v>
      </c>
      <c r="P39">
        <v>149.88894999999999</v>
      </c>
      <c r="Q39">
        <v>12.523199999999999</v>
      </c>
      <c r="R39">
        <v>12.3978</v>
      </c>
      <c r="S39">
        <v>15.372299999999999</v>
      </c>
      <c r="T39">
        <v>2.6185</v>
      </c>
      <c r="U39">
        <v>414</v>
      </c>
      <c r="V39">
        <v>12.102600000000001</v>
      </c>
      <c r="W39">
        <v>30.615600000000001</v>
      </c>
      <c r="X39">
        <v>97.6982</v>
      </c>
      <c r="Y39">
        <v>0</v>
      </c>
      <c r="Z39">
        <v>19.5624</v>
      </c>
      <c r="AA39">
        <v>14.04936</v>
      </c>
      <c r="AB39">
        <v>48.499828000000001</v>
      </c>
      <c r="AC39">
        <v>23.197434999999999</v>
      </c>
      <c r="AD39">
        <v>32.576563</v>
      </c>
      <c r="AE39">
        <v>59.175403000000003</v>
      </c>
      <c r="AF39">
        <v>9.222505</v>
      </c>
      <c r="AG39">
        <v>50.688156999999997</v>
      </c>
      <c r="AH39">
        <v>82.571008000000006</v>
      </c>
      <c r="AI39">
        <v>0</v>
      </c>
      <c r="AJ39">
        <v>0</v>
      </c>
      <c r="AK39">
        <v>68.998153000000002</v>
      </c>
      <c r="AL39">
        <v>65.072000000000003</v>
      </c>
      <c r="AM39">
        <v>12.559116</v>
      </c>
      <c r="AN39">
        <v>0.77966899999999995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20.000025000000001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3.1879490000000001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2323.5007049999995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379.67259999999999</v>
      </c>
      <c r="L40">
        <v>254.48140000000001</v>
      </c>
      <c r="M40">
        <v>97.055942999999999</v>
      </c>
      <c r="N40">
        <v>124.38</v>
      </c>
      <c r="O40">
        <v>128.88820000000001</v>
      </c>
      <c r="P40">
        <v>149.88894999999999</v>
      </c>
      <c r="Q40">
        <v>12.523199999999999</v>
      </c>
      <c r="R40">
        <v>12.3978</v>
      </c>
      <c r="S40">
        <v>15.372299999999999</v>
      </c>
      <c r="T40">
        <v>2.6185</v>
      </c>
      <c r="U40">
        <v>414</v>
      </c>
      <c r="V40">
        <v>12.102600000000001</v>
      </c>
      <c r="W40">
        <v>37.021099999999997</v>
      </c>
      <c r="X40">
        <v>118.1666</v>
      </c>
      <c r="Y40">
        <v>0</v>
      </c>
      <c r="Z40">
        <v>19.5624</v>
      </c>
      <c r="AA40">
        <v>14.04936</v>
      </c>
      <c r="AB40">
        <v>48.499828000000001</v>
      </c>
      <c r="AC40">
        <v>11.598717000000001</v>
      </c>
      <c r="AD40">
        <v>32.576563</v>
      </c>
      <c r="AE40">
        <v>59.175403000000003</v>
      </c>
      <c r="AF40">
        <v>9.222505</v>
      </c>
      <c r="AG40">
        <v>50.688156999999997</v>
      </c>
      <c r="AH40">
        <v>82.571008000000006</v>
      </c>
      <c r="AI40">
        <v>0</v>
      </c>
      <c r="AJ40">
        <v>0</v>
      </c>
      <c r="AK40">
        <v>68.998153000000002</v>
      </c>
      <c r="AL40">
        <v>65.072000000000003</v>
      </c>
      <c r="AM40">
        <v>12.559116</v>
      </c>
      <c r="AN40">
        <v>0.77966899999999995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20.000025000000001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3.1879490000000001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2338.7758869999993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379.67259999999999</v>
      </c>
      <c r="L41">
        <v>254.48140000000001</v>
      </c>
      <c r="M41">
        <v>97.055942999999999</v>
      </c>
      <c r="N41">
        <v>124.38</v>
      </c>
      <c r="O41">
        <v>128.88820000000001</v>
      </c>
      <c r="P41">
        <v>149.88894999999999</v>
      </c>
      <c r="Q41">
        <v>12.523199999999999</v>
      </c>
      <c r="R41">
        <v>12.3978</v>
      </c>
      <c r="S41">
        <v>15.372299999999999</v>
      </c>
      <c r="T41">
        <v>2.6185</v>
      </c>
      <c r="U41">
        <v>414</v>
      </c>
      <c r="V41">
        <v>12.102600000000001</v>
      </c>
      <c r="W41">
        <v>37.021099999999997</v>
      </c>
      <c r="X41">
        <v>118.1666</v>
      </c>
      <c r="Y41">
        <v>0</v>
      </c>
      <c r="Z41">
        <v>19.5624</v>
      </c>
      <c r="AA41">
        <v>14.04936</v>
      </c>
      <c r="AB41">
        <v>48.499828000000001</v>
      </c>
      <c r="AC41">
        <v>23.197434999999999</v>
      </c>
      <c r="AD41">
        <v>32.576563</v>
      </c>
      <c r="AE41">
        <v>59.175403000000003</v>
      </c>
      <c r="AF41">
        <v>9.222505</v>
      </c>
      <c r="AG41">
        <v>50.688156999999997</v>
      </c>
      <c r="AH41">
        <v>55.047339000000001</v>
      </c>
      <c r="AI41">
        <v>0</v>
      </c>
      <c r="AJ41">
        <v>0</v>
      </c>
      <c r="AK41">
        <v>68.998153000000002</v>
      </c>
      <c r="AL41">
        <v>65.072000000000003</v>
      </c>
      <c r="AM41">
        <v>12.559116</v>
      </c>
      <c r="AN41">
        <v>0.77966899999999995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20.000025000000001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2.1253000000000002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2321.7882869999994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379.67259999999999</v>
      </c>
      <c r="L42">
        <v>254.48140000000001</v>
      </c>
      <c r="M42">
        <v>97.055942999999999</v>
      </c>
      <c r="N42">
        <v>124.38</v>
      </c>
      <c r="O42">
        <v>128.88820000000001</v>
      </c>
      <c r="P42">
        <v>149.88894999999999</v>
      </c>
      <c r="Q42">
        <v>12.523199999999999</v>
      </c>
      <c r="R42">
        <v>12.3978</v>
      </c>
      <c r="S42">
        <v>15.372299999999999</v>
      </c>
      <c r="T42">
        <v>2.6185</v>
      </c>
      <c r="U42">
        <v>414</v>
      </c>
      <c r="V42">
        <v>12.102600000000001</v>
      </c>
      <c r="W42">
        <v>45.741100000000003</v>
      </c>
      <c r="X42">
        <v>146.17660000000001</v>
      </c>
      <c r="Y42">
        <v>0</v>
      </c>
      <c r="Z42">
        <v>19.5624</v>
      </c>
      <c r="AA42">
        <v>12.64</v>
      </c>
      <c r="AB42">
        <v>48.499828000000001</v>
      </c>
      <c r="AC42">
        <v>23.197434999999999</v>
      </c>
      <c r="AD42">
        <v>32.576563</v>
      </c>
      <c r="AE42">
        <v>59.175403000000003</v>
      </c>
      <c r="AF42">
        <v>9.222505</v>
      </c>
      <c r="AG42">
        <v>50.688156999999997</v>
      </c>
      <c r="AH42">
        <v>55.047339000000001</v>
      </c>
      <c r="AI42">
        <v>0</v>
      </c>
      <c r="AJ42">
        <v>0</v>
      </c>
      <c r="AK42">
        <v>68.998153000000002</v>
      </c>
      <c r="AL42">
        <v>65.072000000000003</v>
      </c>
      <c r="AM42">
        <v>12.559116</v>
      </c>
      <c r="AN42">
        <v>0.77966899999999995</v>
      </c>
      <c r="AO42">
        <v>0</v>
      </c>
      <c r="AP42">
        <v>0.64049999999999996</v>
      </c>
      <c r="AQ42">
        <v>0</v>
      </c>
      <c r="AR42">
        <v>34.776000000000003</v>
      </c>
      <c r="AS42">
        <v>35.154834000000001</v>
      </c>
      <c r="AT42">
        <v>20.000025000000001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2.1253000000000002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2357.1089269999998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379.67259999999999</v>
      </c>
      <c r="L43">
        <v>254.48140000000001</v>
      </c>
      <c r="M43">
        <v>65.874700000000004</v>
      </c>
      <c r="N43">
        <v>124.38</v>
      </c>
      <c r="O43">
        <v>128.88820000000001</v>
      </c>
      <c r="P43">
        <v>149.88894999999999</v>
      </c>
      <c r="Q43">
        <v>12.523199999999999</v>
      </c>
      <c r="R43">
        <v>12.3978</v>
      </c>
      <c r="S43">
        <v>15.372299999999999</v>
      </c>
      <c r="T43">
        <v>2.6185</v>
      </c>
      <c r="U43">
        <v>414</v>
      </c>
      <c r="V43">
        <v>12.2239</v>
      </c>
      <c r="W43">
        <v>45.741100000000003</v>
      </c>
      <c r="X43">
        <v>146.17660000000001</v>
      </c>
      <c r="Y43">
        <v>0</v>
      </c>
      <c r="Z43">
        <v>13.041600000000001</v>
      </c>
      <c r="AA43">
        <v>12.64</v>
      </c>
      <c r="AB43">
        <v>48.499828000000001</v>
      </c>
      <c r="AC43">
        <v>23.197434999999999</v>
      </c>
      <c r="AD43">
        <v>21.717708999999999</v>
      </c>
      <c r="AE43">
        <v>59.175403000000003</v>
      </c>
      <c r="AF43">
        <v>0</v>
      </c>
      <c r="AG43">
        <v>50.688156999999997</v>
      </c>
      <c r="AH43">
        <v>26.743646999999999</v>
      </c>
      <c r="AI43">
        <v>0</v>
      </c>
      <c r="AJ43">
        <v>0</v>
      </c>
      <c r="AK43">
        <v>68.998153000000002</v>
      </c>
      <c r="AL43">
        <v>65.072000000000003</v>
      </c>
      <c r="AM43">
        <v>12.559116</v>
      </c>
      <c r="AN43">
        <v>0.77966899999999995</v>
      </c>
      <c r="AO43">
        <v>0</v>
      </c>
      <c r="AP43">
        <v>0.64049999999999996</v>
      </c>
      <c r="AQ43">
        <v>0</v>
      </c>
      <c r="AR43">
        <v>34.776000000000003</v>
      </c>
      <c r="AS43">
        <v>35.154834000000001</v>
      </c>
      <c r="AT43">
        <v>20.000025000000001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1.0318480000000001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2270.0496809999995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379.67259999999999</v>
      </c>
      <c r="L44">
        <v>254.48140000000001</v>
      </c>
      <c r="M44">
        <v>69.874700000000004</v>
      </c>
      <c r="N44">
        <v>124.38</v>
      </c>
      <c r="O44">
        <v>128.88820000000001</v>
      </c>
      <c r="P44">
        <v>149.88894999999999</v>
      </c>
      <c r="Q44">
        <v>12.523199999999999</v>
      </c>
      <c r="R44">
        <v>15.3193</v>
      </c>
      <c r="S44">
        <v>15.372299999999999</v>
      </c>
      <c r="T44">
        <v>2.6185</v>
      </c>
      <c r="U44">
        <v>414</v>
      </c>
      <c r="V44">
        <v>12.2239</v>
      </c>
      <c r="W44">
        <v>45.741100000000003</v>
      </c>
      <c r="X44">
        <v>146.17660000000001</v>
      </c>
      <c r="Y44">
        <v>0</v>
      </c>
      <c r="Z44">
        <v>13.041600000000001</v>
      </c>
      <c r="AA44">
        <v>12.64</v>
      </c>
      <c r="AB44">
        <v>48.499828000000001</v>
      </c>
      <c r="AC44">
        <v>23.197434999999999</v>
      </c>
      <c r="AD44">
        <v>21.717708999999999</v>
      </c>
      <c r="AE44">
        <v>59.175403000000003</v>
      </c>
      <c r="AF44">
        <v>0</v>
      </c>
      <c r="AG44">
        <v>50.688156999999997</v>
      </c>
      <c r="AH44">
        <v>24.515008999999999</v>
      </c>
      <c r="AI44">
        <v>0</v>
      </c>
      <c r="AJ44">
        <v>0</v>
      </c>
      <c r="AK44">
        <v>68.998153000000002</v>
      </c>
      <c r="AL44">
        <v>65.072000000000003</v>
      </c>
      <c r="AM44">
        <v>12.559116</v>
      </c>
      <c r="AN44">
        <v>0.77966899999999995</v>
      </c>
      <c r="AO44">
        <v>0</v>
      </c>
      <c r="AP44">
        <v>9.6074999999999999</v>
      </c>
      <c r="AQ44">
        <v>0</v>
      </c>
      <c r="AR44">
        <v>40.847999999999999</v>
      </c>
      <c r="AS44">
        <v>35.154834000000001</v>
      </c>
      <c r="AT44">
        <v>20.000025000000001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0.93944399999999995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2289.6891390000001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379.67259999999999</v>
      </c>
      <c r="L45">
        <v>254.48140000000001</v>
      </c>
      <c r="M45">
        <v>71.874700000000004</v>
      </c>
      <c r="N45">
        <v>124.38</v>
      </c>
      <c r="O45">
        <v>128.88820000000001</v>
      </c>
      <c r="P45">
        <v>149.88894999999999</v>
      </c>
      <c r="Q45">
        <v>15.2494</v>
      </c>
      <c r="R45">
        <v>15.3193</v>
      </c>
      <c r="S45">
        <v>18.998100000000001</v>
      </c>
      <c r="T45">
        <v>2.6185</v>
      </c>
      <c r="U45">
        <v>414</v>
      </c>
      <c r="V45">
        <v>12.2239</v>
      </c>
      <c r="W45">
        <v>45.741100000000003</v>
      </c>
      <c r="X45">
        <v>146.17660000000001</v>
      </c>
      <c r="Y45">
        <v>0</v>
      </c>
      <c r="Z45">
        <v>13.041600000000001</v>
      </c>
      <c r="AA45">
        <v>12.64</v>
      </c>
      <c r="AB45">
        <v>48.499828000000001</v>
      </c>
      <c r="AC45">
        <v>23.197434999999999</v>
      </c>
      <c r="AD45">
        <v>21.717708999999999</v>
      </c>
      <c r="AE45">
        <v>59.175403000000003</v>
      </c>
      <c r="AF45">
        <v>0</v>
      </c>
      <c r="AG45">
        <v>50.688156999999997</v>
      </c>
      <c r="AH45">
        <v>24.515008999999999</v>
      </c>
      <c r="AI45">
        <v>0</v>
      </c>
      <c r="AJ45">
        <v>0</v>
      </c>
      <c r="AK45">
        <v>68.998153000000002</v>
      </c>
      <c r="AL45">
        <v>65.072000000000003</v>
      </c>
      <c r="AM45">
        <v>12.559116</v>
      </c>
      <c r="AN45">
        <v>0.77966899999999995</v>
      </c>
      <c r="AO45">
        <v>0</v>
      </c>
      <c r="AP45">
        <v>9.6074999999999999</v>
      </c>
      <c r="AQ45">
        <v>0</v>
      </c>
      <c r="AR45">
        <v>40.847999999999999</v>
      </c>
      <c r="AS45">
        <v>35.154834000000001</v>
      </c>
      <c r="AT45">
        <v>20.000025000000001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0.93944399999999995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2298.0411389999999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379.67259999999999</v>
      </c>
      <c r="L46">
        <v>254.48140000000001</v>
      </c>
      <c r="M46">
        <v>74.874700000000004</v>
      </c>
      <c r="N46">
        <v>124.38</v>
      </c>
      <c r="O46">
        <v>128.88820000000001</v>
      </c>
      <c r="P46">
        <v>149.88894999999999</v>
      </c>
      <c r="Q46">
        <v>15.2494</v>
      </c>
      <c r="R46">
        <v>15.3193</v>
      </c>
      <c r="S46">
        <v>18.998100000000001</v>
      </c>
      <c r="T46">
        <v>2.6185</v>
      </c>
      <c r="U46">
        <v>414</v>
      </c>
      <c r="V46">
        <v>12.2239</v>
      </c>
      <c r="W46">
        <v>45.741100000000003</v>
      </c>
      <c r="X46">
        <v>146.17660000000001</v>
      </c>
      <c r="Y46">
        <v>0</v>
      </c>
      <c r="Z46">
        <v>13.041600000000001</v>
      </c>
      <c r="AA46">
        <v>12.64</v>
      </c>
      <c r="AB46">
        <v>48.499828000000001</v>
      </c>
      <c r="AC46">
        <v>23.197434999999999</v>
      </c>
      <c r="AD46">
        <v>21.717708999999999</v>
      </c>
      <c r="AE46">
        <v>59.175403000000003</v>
      </c>
      <c r="AF46">
        <v>0</v>
      </c>
      <c r="AG46">
        <v>50.688156999999997</v>
      </c>
      <c r="AH46">
        <v>24.515008999999999</v>
      </c>
      <c r="AI46">
        <v>0</v>
      </c>
      <c r="AJ46">
        <v>0</v>
      </c>
      <c r="AK46">
        <v>68.998153000000002</v>
      </c>
      <c r="AL46">
        <v>65.072000000000003</v>
      </c>
      <c r="AM46">
        <v>12.559116</v>
      </c>
      <c r="AN46">
        <v>0.77966899999999995</v>
      </c>
      <c r="AO46">
        <v>0</v>
      </c>
      <c r="AP46">
        <v>9.6074999999999999</v>
      </c>
      <c r="AQ46">
        <v>0</v>
      </c>
      <c r="AR46">
        <v>40.847999999999999</v>
      </c>
      <c r="AS46">
        <v>35.154834000000001</v>
      </c>
      <c r="AT46">
        <v>18.707066999999999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0.93944399999999995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2299.7481809999999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379.67259999999999</v>
      </c>
      <c r="L47">
        <v>254.48140000000001</v>
      </c>
      <c r="M47">
        <v>90.874700000000004</v>
      </c>
      <c r="N47">
        <v>124.38</v>
      </c>
      <c r="O47">
        <v>128.88820000000001</v>
      </c>
      <c r="P47">
        <v>149.88894999999999</v>
      </c>
      <c r="Q47">
        <v>15.2494</v>
      </c>
      <c r="R47">
        <v>15.3193</v>
      </c>
      <c r="S47">
        <v>18.998100000000001</v>
      </c>
      <c r="T47">
        <v>2.6185</v>
      </c>
      <c r="U47">
        <v>414</v>
      </c>
      <c r="V47">
        <v>12.2239</v>
      </c>
      <c r="W47">
        <v>39.955500000000001</v>
      </c>
      <c r="X47">
        <v>128.50839999999999</v>
      </c>
      <c r="Y47">
        <v>0</v>
      </c>
      <c r="Z47">
        <v>13.041600000000001</v>
      </c>
      <c r="AA47">
        <v>13.035</v>
      </c>
      <c r="AB47">
        <v>48.499828000000001</v>
      </c>
      <c r="AC47">
        <v>23.197434999999999</v>
      </c>
      <c r="AD47">
        <v>10.858853999999999</v>
      </c>
      <c r="AE47">
        <v>59.175403000000003</v>
      </c>
      <c r="AF47">
        <v>0</v>
      </c>
      <c r="AG47">
        <v>50.688156999999997</v>
      </c>
      <c r="AH47">
        <v>24.515008999999999</v>
      </c>
      <c r="AI47">
        <v>0</v>
      </c>
      <c r="AJ47">
        <v>0</v>
      </c>
      <c r="AK47">
        <v>68.998153000000002</v>
      </c>
      <c r="AL47">
        <v>40.67</v>
      </c>
      <c r="AM47">
        <v>12.559116</v>
      </c>
      <c r="AN47">
        <v>0.77966899999999995</v>
      </c>
      <c r="AO47">
        <v>0</v>
      </c>
      <c r="AP47">
        <v>9.6074999999999999</v>
      </c>
      <c r="AQ47">
        <v>0</v>
      </c>
      <c r="AR47">
        <v>34.776000000000003</v>
      </c>
      <c r="AS47">
        <v>35.154834000000001</v>
      </c>
      <c r="AT47">
        <v>18.266421999999999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0.93944399999999995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2250.9158809999999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379.67259999999999</v>
      </c>
      <c r="L48">
        <v>289.48140000000001</v>
      </c>
      <c r="M48">
        <v>91.874700000000004</v>
      </c>
      <c r="N48">
        <v>124.38</v>
      </c>
      <c r="O48">
        <v>128.88820000000001</v>
      </c>
      <c r="P48">
        <v>149.88894999999999</v>
      </c>
      <c r="Q48">
        <v>15.2494</v>
      </c>
      <c r="R48">
        <v>15.3193</v>
      </c>
      <c r="S48">
        <v>18.998100000000001</v>
      </c>
      <c r="T48">
        <v>2.6185</v>
      </c>
      <c r="U48">
        <v>414</v>
      </c>
      <c r="V48">
        <v>12.2239</v>
      </c>
      <c r="W48">
        <v>39.955500000000001</v>
      </c>
      <c r="X48">
        <v>128.50839999999999</v>
      </c>
      <c r="Y48">
        <v>0</v>
      </c>
      <c r="Z48">
        <v>13.041600000000001</v>
      </c>
      <c r="AA48">
        <v>14.04936</v>
      </c>
      <c r="AB48">
        <v>48.499828000000001</v>
      </c>
      <c r="AC48">
        <v>23.197434999999999</v>
      </c>
      <c r="AD48">
        <v>10.858853999999999</v>
      </c>
      <c r="AE48">
        <v>59.175403000000003</v>
      </c>
      <c r="AF48">
        <v>0</v>
      </c>
      <c r="AG48">
        <v>50.688156999999997</v>
      </c>
      <c r="AH48">
        <v>24.515008999999999</v>
      </c>
      <c r="AI48">
        <v>0</v>
      </c>
      <c r="AJ48">
        <v>0</v>
      </c>
      <c r="AK48">
        <v>68.998153000000002</v>
      </c>
      <c r="AL48">
        <v>40.67</v>
      </c>
      <c r="AM48">
        <v>12.559116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35.154834000000001</v>
      </c>
      <c r="AT48">
        <v>19.157512000000001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0.93944399999999995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2279.213831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</v>
      </c>
      <c r="L49">
        <v>304.48140000000001</v>
      </c>
      <c r="M49">
        <v>96.976544000000004</v>
      </c>
      <c r="N49">
        <v>124.38</v>
      </c>
      <c r="O49">
        <v>128.88820000000001</v>
      </c>
      <c r="P49">
        <v>149.88894999999999</v>
      </c>
      <c r="Q49">
        <v>15.2494</v>
      </c>
      <c r="R49">
        <v>15.3193</v>
      </c>
      <c r="S49">
        <v>18.998100000000001</v>
      </c>
      <c r="T49">
        <v>2.6185</v>
      </c>
      <c r="U49">
        <v>414</v>
      </c>
      <c r="V49">
        <v>12.2239</v>
      </c>
      <c r="W49">
        <v>39.955500000000001</v>
      </c>
      <c r="X49">
        <v>128.50839999999999</v>
      </c>
      <c r="Y49">
        <v>0</v>
      </c>
      <c r="Z49">
        <v>13.041600000000001</v>
      </c>
      <c r="AA49">
        <v>14.04936</v>
      </c>
      <c r="AB49">
        <v>48.499828000000001</v>
      </c>
      <c r="AC49">
        <v>23.197434999999999</v>
      </c>
      <c r="AD49">
        <v>10.858853999999999</v>
      </c>
      <c r="AE49">
        <v>59.175403000000003</v>
      </c>
      <c r="AF49">
        <v>0</v>
      </c>
      <c r="AG49">
        <v>50.688156999999997</v>
      </c>
      <c r="AH49">
        <v>24.515008999999999</v>
      </c>
      <c r="AI49">
        <v>0</v>
      </c>
      <c r="AJ49">
        <v>0</v>
      </c>
      <c r="AK49">
        <v>68.998153000000002</v>
      </c>
      <c r="AL49">
        <v>40.67</v>
      </c>
      <c r="AM49">
        <v>12.559116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35.154834000000001</v>
      </c>
      <c r="AT49">
        <v>20.000025000000001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0.93944399999999995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2299.2855879999997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</v>
      </c>
      <c r="L50">
        <v>314.48140000000001</v>
      </c>
      <c r="M50">
        <v>97.055942999999999</v>
      </c>
      <c r="N50">
        <v>124.38</v>
      </c>
      <c r="O50">
        <v>128.88820000000001</v>
      </c>
      <c r="P50">
        <v>149.88894999999999</v>
      </c>
      <c r="Q50">
        <v>15.2494</v>
      </c>
      <c r="R50">
        <v>15.3193</v>
      </c>
      <c r="S50">
        <v>18.998100000000001</v>
      </c>
      <c r="T50">
        <v>2.6185</v>
      </c>
      <c r="U50">
        <v>414</v>
      </c>
      <c r="V50">
        <v>12.2239</v>
      </c>
      <c r="W50">
        <v>39.955500000000001</v>
      </c>
      <c r="X50">
        <v>128.50839999999999</v>
      </c>
      <c r="Y50">
        <v>0</v>
      </c>
      <c r="Z50">
        <v>13.041600000000001</v>
      </c>
      <c r="AA50">
        <v>14.04936</v>
      </c>
      <c r="AB50">
        <v>48.499828000000001</v>
      </c>
      <c r="AC50">
        <v>11.598717000000001</v>
      </c>
      <c r="AD50">
        <v>10.858853999999999</v>
      </c>
      <c r="AE50">
        <v>59.175403000000003</v>
      </c>
      <c r="AF50">
        <v>0</v>
      </c>
      <c r="AG50">
        <v>50.688156999999997</v>
      </c>
      <c r="AH50">
        <v>24.515008999999999</v>
      </c>
      <c r="AI50">
        <v>0</v>
      </c>
      <c r="AJ50">
        <v>0</v>
      </c>
      <c r="AK50">
        <v>68.998153000000002</v>
      </c>
      <c r="AL50">
        <v>40.67</v>
      </c>
      <c r="AM50">
        <v>12.559116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35.154834000000001</v>
      </c>
      <c r="AT50">
        <v>20.000025000000001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0.93944399999999995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2297.7662689999997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</v>
      </c>
      <c r="L51">
        <v>254.48140000000001</v>
      </c>
      <c r="M51">
        <v>97.055942999999999</v>
      </c>
      <c r="N51">
        <v>124.38</v>
      </c>
      <c r="O51">
        <v>128.88820000000001</v>
      </c>
      <c r="P51">
        <v>149.88894999999999</v>
      </c>
      <c r="Q51">
        <v>15.2494</v>
      </c>
      <c r="R51">
        <v>15.3193</v>
      </c>
      <c r="S51">
        <v>18.998100000000001</v>
      </c>
      <c r="T51">
        <v>2.6185</v>
      </c>
      <c r="U51">
        <v>414</v>
      </c>
      <c r="V51">
        <v>12.2239</v>
      </c>
      <c r="W51">
        <v>45.741100000000003</v>
      </c>
      <c r="X51">
        <v>146.17660000000001</v>
      </c>
      <c r="Y51">
        <v>0</v>
      </c>
      <c r="Z51">
        <v>13.041600000000001</v>
      </c>
      <c r="AA51">
        <v>14.04936</v>
      </c>
      <c r="AB51">
        <v>32.333219</v>
      </c>
      <c r="AC51">
        <v>11.598717000000001</v>
      </c>
      <c r="AD51">
        <v>10.858853999999999</v>
      </c>
      <c r="AE51">
        <v>59.175403000000003</v>
      </c>
      <c r="AF51">
        <v>0</v>
      </c>
      <c r="AG51">
        <v>50.688156999999997</v>
      </c>
      <c r="AH51">
        <v>24.515008999999999</v>
      </c>
      <c r="AI51">
        <v>0</v>
      </c>
      <c r="AJ51">
        <v>0</v>
      </c>
      <c r="AK51">
        <v>68.998153000000002</v>
      </c>
      <c r="AL51">
        <v>40.67</v>
      </c>
      <c r="AM51">
        <v>12.559116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35.154834000000001</v>
      </c>
      <c r="AT51">
        <v>20.000025000000001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0.93944399999999995</v>
      </c>
      <c r="BB51">
        <v>5.3566000000000003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2244.8759869999999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</v>
      </c>
      <c r="L52">
        <v>254.48140000000001</v>
      </c>
      <c r="M52">
        <v>97.055942999999999</v>
      </c>
      <c r="N52">
        <v>124.38</v>
      </c>
      <c r="O52">
        <v>128.88820000000001</v>
      </c>
      <c r="P52">
        <v>149.88894999999999</v>
      </c>
      <c r="Q52">
        <v>15.2494</v>
      </c>
      <c r="R52">
        <v>15.3193</v>
      </c>
      <c r="S52">
        <v>18.998100000000001</v>
      </c>
      <c r="T52">
        <v>2.6185</v>
      </c>
      <c r="U52">
        <v>414</v>
      </c>
      <c r="V52">
        <v>12.2239</v>
      </c>
      <c r="W52">
        <v>45.741100000000003</v>
      </c>
      <c r="X52">
        <v>146.17660000000001</v>
      </c>
      <c r="Y52">
        <v>0</v>
      </c>
      <c r="Z52">
        <v>13.041600000000001</v>
      </c>
      <c r="AA52">
        <v>14.04936</v>
      </c>
      <c r="AB52">
        <v>32.333219</v>
      </c>
      <c r="AC52">
        <v>11.598717000000001</v>
      </c>
      <c r="AD52">
        <v>10.858853999999999</v>
      </c>
      <c r="AE52">
        <v>59.175403000000003</v>
      </c>
      <c r="AF52">
        <v>0</v>
      </c>
      <c r="AG52">
        <v>50.688156999999997</v>
      </c>
      <c r="AH52">
        <v>24.515008999999999</v>
      </c>
      <c r="AI52">
        <v>0</v>
      </c>
      <c r="AJ52">
        <v>0</v>
      </c>
      <c r="AK52">
        <v>68.998153000000002</v>
      </c>
      <c r="AL52">
        <v>40.67</v>
      </c>
      <c r="AM52">
        <v>12.559116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35.154834000000001</v>
      </c>
      <c r="AT52">
        <v>20.000025000000001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0.93944399999999995</v>
      </c>
      <c r="BB52">
        <v>5.3566000000000003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2244.8759869999999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380.05259999999998</v>
      </c>
      <c r="L53">
        <v>251.8914</v>
      </c>
      <c r="M53">
        <v>97.055942999999999</v>
      </c>
      <c r="N53">
        <v>124.38</v>
      </c>
      <c r="O53">
        <v>130.47174799999999</v>
      </c>
      <c r="P53">
        <v>149.88894999999999</v>
      </c>
      <c r="Q53">
        <v>15.4194</v>
      </c>
      <c r="R53">
        <v>19.9665</v>
      </c>
      <c r="S53">
        <v>19.2181</v>
      </c>
      <c r="T53">
        <v>3.09</v>
      </c>
      <c r="U53">
        <v>414</v>
      </c>
      <c r="V53">
        <v>12.2239</v>
      </c>
      <c r="W53">
        <v>46.399079999999998</v>
      </c>
      <c r="X53">
        <v>148.30000000000001</v>
      </c>
      <c r="Y53">
        <v>0</v>
      </c>
      <c r="Z53">
        <v>13.041600000000001</v>
      </c>
      <c r="AA53">
        <v>14.04936</v>
      </c>
      <c r="AB53">
        <v>32.333219</v>
      </c>
      <c r="AC53">
        <v>11.598717000000001</v>
      </c>
      <c r="AD53">
        <v>10.858853999999999</v>
      </c>
      <c r="AE53">
        <v>59.175403000000003</v>
      </c>
      <c r="AF53">
        <v>0</v>
      </c>
      <c r="AG53">
        <v>50.688156999999997</v>
      </c>
      <c r="AH53">
        <v>24.515008999999999</v>
      </c>
      <c r="AI53">
        <v>0</v>
      </c>
      <c r="AJ53">
        <v>0</v>
      </c>
      <c r="AK53">
        <v>68.998153000000002</v>
      </c>
      <c r="AL53">
        <v>40.67</v>
      </c>
      <c r="AM53">
        <v>12.559116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35.154834000000001</v>
      </c>
      <c r="AT53">
        <v>20.000025000000001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0.93944399999999995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2253.5896879999991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380.05259999999998</v>
      </c>
      <c r="L54">
        <v>251.8914</v>
      </c>
      <c r="M54">
        <v>97.055942999999999</v>
      </c>
      <c r="N54">
        <v>124.38</v>
      </c>
      <c r="O54">
        <v>130.47999999999999</v>
      </c>
      <c r="P54">
        <v>149.88894999999999</v>
      </c>
      <c r="Q54">
        <v>15.4194</v>
      </c>
      <c r="R54">
        <v>19.9665</v>
      </c>
      <c r="S54">
        <v>19.2181</v>
      </c>
      <c r="T54">
        <v>3.09</v>
      </c>
      <c r="U54">
        <v>414</v>
      </c>
      <c r="V54">
        <v>12.2239</v>
      </c>
      <c r="W54">
        <v>46.399079999999998</v>
      </c>
      <c r="X54">
        <v>148.30000000000001</v>
      </c>
      <c r="Y54">
        <v>0</v>
      </c>
      <c r="Z54">
        <v>13.041600000000001</v>
      </c>
      <c r="AA54">
        <v>14.04936</v>
      </c>
      <c r="AB54">
        <v>16.133883000000001</v>
      </c>
      <c r="AC54">
        <v>11.598717000000001</v>
      </c>
      <c r="AD54">
        <v>10.858853999999999</v>
      </c>
      <c r="AE54">
        <v>59.175403000000003</v>
      </c>
      <c r="AF54">
        <v>0</v>
      </c>
      <c r="AG54">
        <v>50.688156999999997</v>
      </c>
      <c r="AH54">
        <v>50.144337</v>
      </c>
      <c r="AI54">
        <v>0</v>
      </c>
      <c r="AJ54">
        <v>0</v>
      </c>
      <c r="AK54">
        <v>68.998153000000002</v>
      </c>
      <c r="AL54">
        <v>40.67</v>
      </c>
      <c r="AM54">
        <v>12.559116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35.154834000000001</v>
      </c>
      <c r="AT54">
        <v>20.000025000000001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1.940491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2270.1009789999989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380.05259999999998</v>
      </c>
      <c r="L55">
        <v>251.8914</v>
      </c>
      <c r="M55">
        <v>97.055942999999999</v>
      </c>
      <c r="N55">
        <v>124.38</v>
      </c>
      <c r="O55">
        <v>130.47999999999999</v>
      </c>
      <c r="P55">
        <v>149.88894999999999</v>
      </c>
      <c r="Q55">
        <v>15.4194</v>
      </c>
      <c r="R55">
        <v>19.9665</v>
      </c>
      <c r="S55">
        <v>19.2181</v>
      </c>
      <c r="T55">
        <v>3.09</v>
      </c>
      <c r="U55">
        <v>414</v>
      </c>
      <c r="V55">
        <v>12.2239</v>
      </c>
      <c r="W55">
        <v>46.399079999999998</v>
      </c>
      <c r="X55">
        <v>148.30000000000001</v>
      </c>
      <c r="Y55">
        <v>0</v>
      </c>
      <c r="Z55">
        <v>13.041600000000001</v>
      </c>
      <c r="AA55">
        <v>14.04936</v>
      </c>
      <c r="AB55">
        <v>32.333219</v>
      </c>
      <c r="AC55">
        <v>11.598717000000001</v>
      </c>
      <c r="AD55">
        <v>0</v>
      </c>
      <c r="AE55">
        <v>59.175403000000003</v>
      </c>
      <c r="AF55">
        <v>0</v>
      </c>
      <c r="AG55">
        <v>50.688156999999997</v>
      </c>
      <c r="AH55">
        <v>50.144337</v>
      </c>
      <c r="AI55">
        <v>0</v>
      </c>
      <c r="AJ55">
        <v>0</v>
      </c>
      <c r="AK55">
        <v>68.998153000000002</v>
      </c>
      <c r="AL55">
        <v>39.508000000000003</v>
      </c>
      <c r="AM55">
        <v>12.559116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20.000025000000001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1.940491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2274.2794609999992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380.05259999999998</v>
      </c>
      <c r="L56">
        <v>251.8914</v>
      </c>
      <c r="M56">
        <v>97.055942999999999</v>
      </c>
      <c r="N56">
        <v>124.38</v>
      </c>
      <c r="O56">
        <v>130.47999999999999</v>
      </c>
      <c r="P56">
        <v>149.88894999999999</v>
      </c>
      <c r="Q56">
        <v>12.45</v>
      </c>
      <c r="R56">
        <v>19.9665</v>
      </c>
      <c r="S56">
        <v>15.5923</v>
      </c>
      <c r="T56">
        <v>3.09</v>
      </c>
      <c r="U56">
        <v>414</v>
      </c>
      <c r="V56">
        <v>12.2239</v>
      </c>
      <c r="W56">
        <v>46.399079999999998</v>
      </c>
      <c r="X56">
        <v>148.30000000000001</v>
      </c>
      <c r="Y56">
        <v>0</v>
      </c>
      <c r="Z56">
        <v>13.041600000000001</v>
      </c>
      <c r="AA56">
        <v>14.04936</v>
      </c>
      <c r="AB56">
        <v>32.333219</v>
      </c>
      <c r="AC56">
        <v>0</v>
      </c>
      <c r="AD56">
        <v>0</v>
      </c>
      <c r="AE56">
        <v>59.175403000000003</v>
      </c>
      <c r="AF56">
        <v>0</v>
      </c>
      <c r="AG56">
        <v>50.688156999999997</v>
      </c>
      <c r="AH56">
        <v>50.144337</v>
      </c>
      <c r="AI56">
        <v>0</v>
      </c>
      <c r="AJ56">
        <v>0</v>
      </c>
      <c r="AK56">
        <v>68.998153000000002</v>
      </c>
      <c r="AL56">
        <v>52.29</v>
      </c>
      <c r="AM56">
        <v>12.559116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20.000025000000001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1.940491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2268.8675439999988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380.05259999999998</v>
      </c>
      <c r="L57">
        <v>251.8914</v>
      </c>
      <c r="M57">
        <v>97.055942999999999</v>
      </c>
      <c r="N57">
        <v>124.38</v>
      </c>
      <c r="O57">
        <v>130.47999999999999</v>
      </c>
      <c r="P57">
        <v>149.88894999999999</v>
      </c>
      <c r="Q57">
        <v>15.4194</v>
      </c>
      <c r="R57">
        <v>19.9665</v>
      </c>
      <c r="S57">
        <v>19.2181</v>
      </c>
      <c r="T57">
        <v>3.09</v>
      </c>
      <c r="U57">
        <v>417.09375</v>
      </c>
      <c r="V57">
        <v>12.2239</v>
      </c>
      <c r="W57">
        <v>46.399079999999998</v>
      </c>
      <c r="X57">
        <v>148.30000000000001</v>
      </c>
      <c r="Y57">
        <v>0</v>
      </c>
      <c r="Z57">
        <v>13.041600000000001</v>
      </c>
      <c r="AA57">
        <v>14.04936</v>
      </c>
      <c r="AB57">
        <v>16.133883000000001</v>
      </c>
      <c r="AC57">
        <v>11.598717000000001</v>
      </c>
      <c r="AD57">
        <v>0</v>
      </c>
      <c r="AE57">
        <v>59.175403000000003</v>
      </c>
      <c r="AF57">
        <v>0</v>
      </c>
      <c r="AG57">
        <v>50.688156999999997</v>
      </c>
      <c r="AH57">
        <v>78.002302</v>
      </c>
      <c r="AI57">
        <v>0</v>
      </c>
      <c r="AJ57">
        <v>0</v>
      </c>
      <c r="AK57">
        <v>68.998153000000002</v>
      </c>
      <c r="AL57">
        <v>65.072000000000003</v>
      </c>
      <c r="AM57">
        <v>12.559116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35.154834000000001</v>
      </c>
      <c r="AT57">
        <v>20.000025000000001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2.10791</v>
      </c>
      <c r="BA57">
        <v>3.0185409999999999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2311.7097999999992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380.05259999999998</v>
      </c>
      <c r="L58">
        <v>331.89139999999998</v>
      </c>
      <c r="M58">
        <v>97.055942999999999</v>
      </c>
      <c r="N58">
        <v>124.38</v>
      </c>
      <c r="O58">
        <v>130.47999999999999</v>
      </c>
      <c r="P58">
        <v>149.88894999999999</v>
      </c>
      <c r="Q58">
        <v>15.4194</v>
      </c>
      <c r="R58">
        <v>19.9665</v>
      </c>
      <c r="S58">
        <v>19.208100000000002</v>
      </c>
      <c r="T58">
        <v>3.09</v>
      </c>
      <c r="U58">
        <v>417.375</v>
      </c>
      <c r="V58">
        <v>12.2239</v>
      </c>
      <c r="W58">
        <v>46.399079999999998</v>
      </c>
      <c r="X58">
        <v>148.30000000000001</v>
      </c>
      <c r="Y58">
        <v>0</v>
      </c>
      <c r="Z58">
        <v>13.041600000000001</v>
      </c>
      <c r="AA58">
        <v>14.04936</v>
      </c>
      <c r="AB58">
        <v>16.133883000000001</v>
      </c>
      <c r="AC58">
        <v>11.598717000000001</v>
      </c>
      <c r="AD58">
        <v>0</v>
      </c>
      <c r="AE58">
        <v>59.175403000000003</v>
      </c>
      <c r="AF58">
        <v>0</v>
      </c>
      <c r="AG58">
        <v>50.688156999999997</v>
      </c>
      <c r="AH58">
        <v>78.002302</v>
      </c>
      <c r="AI58">
        <v>0</v>
      </c>
      <c r="AJ58">
        <v>0</v>
      </c>
      <c r="AK58">
        <v>68.998153000000002</v>
      </c>
      <c r="AL58">
        <v>65.072000000000003</v>
      </c>
      <c r="AM58">
        <v>12.559116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20.000025000000001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2.10791</v>
      </c>
      <c r="BA58">
        <v>3.0185409999999999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2391.981049999999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380.05259999999998</v>
      </c>
      <c r="L59">
        <v>322.57</v>
      </c>
      <c r="M59">
        <v>97.055942999999999</v>
      </c>
      <c r="N59">
        <v>124.38</v>
      </c>
      <c r="O59">
        <v>130.47999999999999</v>
      </c>
      <c r="P59">
        <v>149.88894999999999</v>
      </c>
      <c r="Q59">
        <v>19.907900000000001</v>
      </c>
      <c r="R59">
        <v>19.9665</v>
      </c>
      <c r="S59">
        <v>24.694600000000001</v>
      </c>
      <c r="T59">
        <v>3.09</v>
      </c>
      <c r="U59">
        <v>417.375</v>
      </c>
      <c r="V59">
        <v>14.039</v>
      </c>
      <c r="W59">
        <v>46.399079999999998</v>
      </c>
      <c r="X59">
        <v>148.30000000000001</v>
      </c>
      <c r="Y59">
        <v>0</v>
      </c>
      <c r="Z59">
        <v>13.041600000000001</v>
      </c>
      <c r="AA59">
        <v>14.04936</v>
      </c>
      <c r="AB59">
        <v>16.133883000000001</v>
      </c>
      <c r="AC59">
        <v>11.598717000000001</v>
      </c>
      <c r="AD59">
        <v>0</v>
      </c>
      <c r="AE59">
        <v>59.175403000000003</v>
      </c>
      <c r="AF59">
        <v>0</v>
      </c>
      <c r="AG59">
        <v>50.688156999999997</v>
      </c>
      <c r="AH59">
        <v>78.002302</v>
      </c>
      <c r="AI59">
        <v>0</v>
      </c>
      <c r="AJ59">
        <v>0</v>
      </c>
      <c r="AK59">
        <v>68.998153000000002</v>
      </c>
      <c r="AL59">
        <v>65.072000000000003</v>
      </c>
      <c r="AM59">
        <v>12.559116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4.4500320000000002</v>
      </c>
      <c r="BA59">
        <v>3.0185409999999999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2396.7918469999991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428.05259999999998</v>
      </c>
      <c r="L60">
        <v>425.74860000000001</v>
      </c>
      <c r="M60">
        <v>97.055942999999999</v>
      </c>
      <c r="N60">
        <v>124.38</v>
      </c>
      <c r="O60">
        <v>130.47999999999999</v>
      </c>
      <c r="P60">
        <v>149.88894999999999</v>
      </c>
      <c r="Q60">
        <v>19.907900000000001</v>
      </c>
      <c r="R60">
        <v>19.9665</v>
      </c>
      <c r="S60">
        <v>24.694600000000001</v>
      </c>
      <c r="T60">
        <v>3.09</v>
      </c>
      <c r="U60">
        <v>417.375</v>
      </c>
      <c r="V60">
        <v>14.039</v>
      </c>
      <c r="W60">
        <v>46.399079999999998</v>
      </c>
      <c r="X60">
        <v>148.30000000000001</v>
      </c>
      <c r="Y60">
        <v>0</v>
      </c>
      <c r="Z60">
        <v>13.041600000000001</v>
      </c>
      <c r="AA60">
        <v>14.04936</v>
      </c>
      <c r="AB60">
        <v>16.133883000000001</v>
      </c>
      <c r="AC60">
        <v>11.598717000000001</v>
      </c>
      <c r="AD60">
        <v>0</v>
      </c>
      <c r="AE60">
        <v>59.175403000000003</v>
      </c>
      <c r="AF60">
        <v>0</v>
      </c>
      <c r="AG60">
        <v>50.688156999999997</v>
      </c>
      <c r="AH60">
        <v>78.002302</v>
      </c>
      <c r="AI60">
        <v>0</v>
      </c>
      <c r="AJ60">
        <v>0</v>
      </c>
      <c r="AK60">
        <v>68.998153000000002</v>
      </c>
      <c r="AL60">
        <v>65.072000000000003</v>
      </c>
      <c r="AM60">
        <v>12.559116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4.4500320000000002</v>
      </c>
      <c r="BA60">
        <v>3.0185409999999999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2547.9704469999992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478.05259999999998</v>
      </c>
      <c r="L61">
        <v>522.0788</v>
      </c>
      <c r="M61">
        <v>97.055942999999999</v>
      </c>
      <c r="N61">
        <v>124.38</v>
      </c>
      <c r="O61">
        <v>130.47999999999999</v>
      </c>
      <c r="P61">
        <v>149.88894999999999</v>
      </c>
      <c r="Q61">
        <v>19.907900000000001</v>
      </c>
      <c r="R61">
        <v>19.9665</v>
      </c>
      <c r="S61">
        <v>24.694600000000001</v>
      </c>
      <c r="T61">
        <v>3.09</v>
      </c>
      <c r="U61">
        <v>417.375</v>
      </c>
      <c r="V61">
        <v>14.039</v>
      </c>
      <c r="W61">
        <v>46.399079999999998</v>
      </c>
      <c r="X61">
        <v>148.30000000000001</v>
      </c>
      <c r="Y61">
        <v>0</v>
      </c>
      <c r="Z61">
        <v>13.041600000000001</v>
      </c>
      <c r="AA61">
        <v>14.04936</v>
      </c>
      <c r="AB61">
        <v>16.133883000000001</v>
      </c>
      <c r="AC61">
        <v>11.598717000000001</v>
      </c>
      <c r="AD61">
        <v>10.884034</v>
      </c>
      <c r="AE61">
        <v>59.175403000000003</v>
      </c>
      <c r="AF61">
        <v>0</v>
      </c>
      <c r="AG61">
        <v>50.688156999999997</v>
      </c>
      <c r="AH61">
        <v>78.002302</v>
      </c>
      <c r="AI61">
        <v>0</v>
      </c>
      <c r="AJ61">
        <v>0</v>
      </c>
      <c r="AK61">
        <v>68.998153000000002</v>
      </c>
      <c r="AL61">
        <v>65.072000000000003</v>
      </c>
      <c r="AM61">
        <v>12.559116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20.000025000000001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4.4500320000000002</v>
      </c>
      <c r="BA61">
        <v>3.0185409999999999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2705.1847059999996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528.05259999999998</v>
      </c>
      <c r="L62">
        <v>522.0788</v>
      </c>
      <c r="M62">
        <v>97.055942999999999</v>
      </c>
      <c r="N62">
        <v>124.38</v>
      </c>
      <c r="O62">
        <v>130.47999999999999</v>
      </c>
      <c r="P62">
        <v>149.88894999999999</v>
      </c>
      <c r="Q62">
        <v>19.907900000000001</v>
      </c>
      <c r="R62">
        <v>19.9665</v>
      </c>
      <c r="S62">
        <v>24.694600000000001</v>
      </c>
      <c r="T62">
        <v>3.09</v>
      </c>
      <c r="U62">
        <v>417.375</v>
      </c>
      <c r="V62">
        <v>14.039</v>
      </c>
      <c r="W62">
        <v>46.399079999999998</v>
      </c>
      <c r="X62">
        <v>148.30000000000001</v>
      </c>
      <c r="Y62">
        <v>0</v>
      </c>
      <c r="Z62">
        <v>13.041600000000001</v>
      </c>
      <c r="AA62">
        <v>14.04936</v>
      </c>
      <c r="AB62">
        <v>16.133883000000001</v>
      </c>
      <c r="AC62">
        <v>11.598717000000001</v>
      </c>
      <c r="AD62">
        <v>10.884034</v>
      </c>
      <c r="AE62">
        <v>59.175403000000003</v>
      </c>
      <c r="AF62">
        <v>0</v>
      </c>
      <c r="AG62">
        <v>50.688156999999997</v>
      </c>
      <c r="AH62">
        <v>78.002302</v>
      </c>
      <c r="AI62">
        <v>0</v>
      </c>
      <c r="AJ62">
        <v>0</v>
      </c>
      <c r="AK62">
        <v>68.998153000000002</v>
      </c>
      <c r="AL62">
        <v>65.072000000000003</v>
      </c>
      <c r="AM62">
        <v>12.559116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20.000025000000001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4.4500320000000002</v>
      </c>
      <c r="BA62">
        <v>3.0185409999999999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2755.184706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578.05259999999998</v>
      </c>
      <c r="L63">
        <v>522.0788</v>
      </c>
      <c r="M63">
        <v>97.055942999999999</v>
      </c>
      <c r="N63">
        <v>124.38</v>
      </c>
      <c r="O63">
        <v>130.47999999999999</v>
      </c>
      <c r="P63">
        <v>149.88894999999999</v>
      </c>
      <c r="Q63">
        <v>19.907900000000001</v>
      </c>
      <c r="R63">
        <v>19.9665</v>
      </c>
      <c r="S63">
        <v>24.694600000000001</v>
      </c>
      <c r="T63">
        <v>3.09</v>
      </c>
      <c r="U63">
        <v>417.375</v>
      </c>
      <c r="V63">
        <v>14.039</v>
      </c>
      <c r="W63">
        <v>46.399079999999998</v>
      </c>
      <c r="X63">
        <v>148.30000000000001</v>
      </c>
      <c r="Y63">
        <v>0</v>
      </c>
      <c r="Z63">
        <v>13.041600000000001</v>
      </c>
      <c r="AA63">
        <v>14.04936</v>
      </c>
      <c r="AB63">
        <v>16.133883000000001</v>
      </c>
      <c r="AC63">
        <v>11.598717000000001</v>
      </c>
      <c r="AD63">
        <v>10.884034</v>
      </c>
      <c r="AE63">
        <v>59.175403000000003</v>
      </c>
      <c r="AF63">
        <v>0</v>
      </c>
      <c r="AG63">
        <v>50.688156999999997</v>
      </c>
      <c r="AH63">
        <v>78.002302</v>
      </c>
      <c r="AI63">
        <v>0</v>
      </c>
      <c r="AJ63">
        <v>0</v>
      </c>
      <c r="AK63">
        <v>68.998153000000002</v>
      </c>
      <c r="AL63">
        <v>65.072000000000003</v>
      </c>
      <c r="AM63">
        <v>12.559116</v>
      </c>
      <c r="AN63">
        <v>0.77966899999999995</v>
      </c>
      <c r="AO63">
        <v>0</v>
      </c>
      <c r="AP63">
        <v>1.5371999999999999</v>
      </c>
      <c r="AQ63">
        <v>0</v>
      </c>
      <c r="AR63">
        <v>40.847999999999999</v>
      </c>
      <c r="AS63">
        <v>35.154834000000001</v>
      </c>
      <c r="AT63">
        <v>20.000025000000001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4.4500320000000002</v>
      </c>
      <c r="BA63">
        <v>3.0185409999999999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2812.7939060000008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610.32249999999999</v>
      </c>
      <c r="L64">
        <v>522.0788</v>
      </c>
      <c r="M64">
        <v>97.055942999999999</v>
      </c>
      <c r="N64">
        <v>124.38</v>
      </c>
      <c r="O64">
        <v>130.47999999999999</v>
      </c>
      <c r="P64">
        <v>149.88894999999999</v>
      </c>
      <c r="Q64">
        <v>19.907900000000001</v>
      </c>
      <c r="R64">
        <v>19.9665</v>
      </c>
      <c r="S64">
        <v>24.694600000000001</v>
      </c>
      <c r="T64">
        <v>3.09</v>
      </c>
      <c r="U64">
        <v>417.375</v>
      </c>
      <c r="V64">
        <v>14.039</v>
      </c>
      <c r="W64">
        <v>46.399079999999998</v>
      </c>
      <c r="X64">
        <v>148.30000000000001</v>
      </c>
      <c r="Y64">
        <v>0</v>
      </c>
      <c r="Z64">
        <v>13.041600000000001</v>
      </c>
      <c r="AA64">
        <v>14.04936</v>
      </c>
      <c r="AB64">
        <v>32.333219</v>
      </c>
      <c r="AC64">
        <v>23.197434999999999</v>
      </c>
      <c r="AD64">
        <v>10.884034</v>
      </c>
      <c r="AE64">
        <v>59.175403000000003</v>
      </c>
      <c r="AF64">
        <v>0</v>
      </c>
      <c r="AG64">
        <v>50.688156999999997</v>
      </c>
      <c r="AH64">
        <v>78.002302</v>
      </c>
      <c r="AI64">
        <v>0</v>
      </c>
      <c r="AJ64">
        <v>0</v>
      </c>
      <c r="AK64">
        <v>68.998153000000002</v>
      </c>
      <c r="AL64">
        <v>65.072000000000003</v>
      </c>
      <c r="AM64">
        <v>12.559116</v>
      </c>
      <c r="AN64">
        <v>0.77966899999999995</v>
      </c>
      <c r="AO64">
        <v>0</v>
      </c>
      <c r="AP64">
        <v>1.5371999999999999</v>
      </c>
      <c r="AQ64">
        <v>0</v>
      </c>
      <c r="AR64">
        <v>40.847999999999999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4.4500320000000002</v>
      </c>
      <c r="BA64">
        <v>3.0185409999999999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2872.8618350000006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610.32249999999999</v>
      </c>
      <c r="L65">
        <v>522.0788</v>
      </c>
      <c r="M65">
        <v>97.055942999999999</v>
      </c>
      <c r="N65">
        <v>124.38</v>
      </c>
      <c r="O65">
        <v>130.47999999999999</v>
      </c>
      <c r="P65">
        <v>149.88894999999999</v>
      </c>
      <c r="Q65">
        <v>19.907900000000001</v>
      </c>
      <c r="R65">
        <v>19.9665</v>
      </c>
      <c r="S65">
        <v>24.694600000000001</v>
      </c>
      <c r="T65">
        <v>3.09</v>
      </c>
      <c r="U65">
        <v>417.375</v>
      </c>
      <c r="V65">
        <v>14.039</v>
      </c>
      <c r="W65">
        <v>46.399079999999998</v>
      </c>
      <c r="X65">
        <v>148.30000000000001</v>
      </c>
      <c r="Y65">
        <v>0</v>
      </c>
      <c r="Z65">
        <v>19.5624</v>
      </c>
      <c r="AA65">
        <v>28.09872</v>
      </c>
      <c r="AB65">
        <v>32.333219</v>
      </c>
      <c r="AC65">
        <v>23.197434999999999</v>
      </c>
      <c r="AD65">
        <v>10.884034</v>
      </c>
      <c r="AE65">
        <v>59.175403000000003</v>
      </c>
      <c r="AF65">
        <v>0</v>
      </c>
      <c r="AG65">
        <v>50.688156999999997</v>
      </c>
      <c r="AH65">
        <v>78.002302</v>
      </c>
      <c r="AI65">
        <v>0</v>
      </c>
      <c r="AJ65">
        <v>0</v>
      </c>
      <c r="AK65">
        <v>68.998153000000002</v>
      </c>
      <c r="AL65">
        <v>65.072000000000003</v>
      </c>
      <c r="AM65">
        <v>12.559116</v>
      </c>
      <c r="AN65">
        <v>0.77966899999999995</v>
      </c>
      <c r="AO65">
        <v>0</v>
      </c>
      <c r="AP65">
        <v>1.4091</v>
      </c>
      <c r="AQ65">
        <v>0</v>
      </c>
      <c r="AR65">
        <v>40.847999999999999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4.4500320000000002</v>
      </c>
      <c r="BA65">
        <v>3.0185409999999999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2893.303895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610.32249999999999</v>
      </c>
      <c r="L66">
        <v>522.0788</v>
      </c>
      <c r="M66">
        <v>97.055942999999999</v>
      </c>
      <c r="N66">
        <v>124.38</v>
      </c>
      <c r="O66">
        <v>130.47999999999999</v>
      </c>
      <c r="P66">
        <v>149.88894999999999</v>
      </c>
      <c r="Q66">
        <v>19.907900000000001</v>
      </c>
      <c r="R66">
        <v>19.9665</v>
      </c>
      <c r="S66">
        <v>24.694600000000001</v>
      </c>
      <c r="T66">
        <v>3.09</v>
      </c>
      <c r="U66">
        <v>417.375</v>
      </c>
      <c r="V66">
        <v>14.039</v>
      </c>
      <c r="W66">
        <v>46.399079999999998</v>
      </c>
      <c r="X66">
        <v>148.30000000000001</v>
      </c>
      <c r="Y66">
        <v>0</v>
      </c>
      <c r="Z66">
        <v>19.5624</v>
      </c>
      <c r="AA66">
        <v>28.09872</v>
      </c>
      <c r="AB66">
        <v>32.333219</v>
      </c>
      <c r="AC66">
        <v>23.197434999999999</v>
      </c>
      <c r="AD66">
        <v>10.884034</v>
      </c>
      <c r="AE66">
        <v>59.175403000000003</v>
      </c>
      <c r="AF66">
        <v>0</v>
      </c>
      <c r="AG66">
        <v>50.688156999999997</v>
      </c>
      <c r="AH66">
        <v>78.002302</v>
      </c>
      <c r="AI66">
        <v>0</v>
      </c>
      <c r="AJ66">
        <v>0</v>
      </c>
      <c r="AK66">
        <v>68.998153000000002</v>
      </c>
      <c r="AL66">
        <v>65.072000000000003</v>
      </c>
      <c r="AM66">
        <v>12.559116</v>
      </c>
      <c r="AN66">
        <v>0.77966899999999995</v>
      </c>
      <c r="AO66">
        <v>0</v>
      </c>
      <c r="AP66">
        <v>1.4091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4.4500320000000002</v>
      </c>
      <c r="BA66">
        <v>3.0185409999999999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2887.2318949999999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610.32249999999999</v>
      </c>
      <c r="L67">
        <v>522.0788</v>
      </c>
      <c r="M67">
        <v>97.055942999999999</v>
      </c>
      <c r="N67">
        <v>124.38</v>
      </c>
      <c r="O67">
        <v>130.47999999999999</v>
      </c>
      <c r="P67">
        <v>149.88894999999999</v>
      </c>
      <c r="Q67">
        <v>19.907900000000001</v>
      </c>
      <c r="R67">
        <v>22.072641000000001</v>
      </c>
      <c r="S67">
        <v>24.694600000000001</v>
      </c>
      <c r="T67">
        <v>3.09</v>
      </c>
      <c r="U67">
        <v>417.375</v>
      </c>
      <c r="V67">
        <v>14.039</v>
      </c>
      <c r="W67">
        <v>46.399079999999998</v>
      </c>
      <c r="X67">
        <v>148.30000000000001</v>
      </c>
      <c r="Y67">
        <v>0</v>
      </c>
      <c r="Z67">
        <v>19.5624</v>
      </c>
      <c r="AA67">
        <v>42.14808</v>
      </c>
      <c r="AB67">
        <v>32.333219</v>
      </c>
      <c r="AC67">
        <v>23.197434999999999</v>
      </c>
      <c r="AD67">
        <v>21.768069000000001</v>
      </c>
      <c r="AE67">
        <v>59.175403000000003</v>
      </c>
      <c r="AF67">
        <v>0</v>
      </c>
      <c r="AG67">
        <v>50.688156999999997</v>
      </c>
      <c r="AH67">
        <v>78.002302</v>
      </c>
      <c r="AI67">
        <v>0</v>
      </c>
      <c r="AJ67">
        <v>0</v>
      </c>
      <c r="AK67">
        <v>68.998153000000002</v>
      </c>
      <c r="AL67">
        <v>65.072000000000003</v>
      </c>
      <c r="AM67">
        <v>12.559116</v>
      </c>
      <c r="AN67">
        <v>0.77966899999999995</v>
      </c>
      <c r="AO67">
        <v>0</v>
      </c>
      <c r="AP67">
        <v>9.4794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4.4500320000000002</v>
      </c>
      <c r="BA67">
        <v>3.0185409999999999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2922.3417310000004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610.32249999999999</v>
      </c>
      <c r="L68">
        <v>522.0788</v>
      </c>
      <c r="M68">
        <v>97.055942999999999</v>
      </c>
      <c r="N68">
        <v>124.38</v>
      </c>
      <c r="O68">
        <v>130.47999999999999</v>
      </c>
      <c r="P68">
        <v>149.88894999999999</v>
      </c>
      <c r="Q68">
        <v>19.907900000000001</v>
      </c>
      <c r="R68">
        <v>22.276499999999999</v>
      </c>
      <c r="S68">
        <v>24.694600000000001</v>
      </c>
      <c r="T68">
        <v>3.09</v>
      </c>
      <c r="U68">
        <v>417.375</v>
      </c>
      <c r="V68">
        <v>14.039</v>
      </c>
      <c r="W68">
        <v>46.399079999999998</v>
      </c>
      <c r="X68">
        <v>148.30000000000001</v>
      </c>
      <c r="Y68">
        <v>0</v>
      </c>
      <c r="Z68">
        <v>19.5624</v>
      </c>
      <c r="AA68">
        <v>42.14808</v>
      </c>
      <c r="AB68">
        <v>32.333219</v>
      </c>
      <c r="AC68">
        <v>23.197434999999999</v>
      </c>
      <c r="AD68">
        <v>21.768069000000001</v>
      </c>
      <c r="AE68">
        <v>59.175403000000003</v>
      </c>
      <c r="AF68">
        <v>0</v>
      </c>
      <c r="AG68">
        <v>50.688156999999997</v>
      </c>
      <c r="AH68">
        <v>78.002302</v>
      </c>
      <c r="AI68">
        <v>0</v>
      </c>
      <c r="AJ68">
        <v>0</v>
      </c>
      <c r="AK68">
        <v>68.998153000000002</v>
      </c>
      <c r="AL68">
        <v>65.072000000000003</v>
      </c>
      <c r="AM68">
        <v>12.559116</v>
      </c>
      <c r="AN68">
        <v>0.77966899999999995</v>
      </c>
      <c r="AO68">
        <v>0</v>
      </c>
      <c r="AP68">
        <v>9.4794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4.4500320000000002</v>
      </c>
      <c r="BA68">
        <v>3.0185409999999999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2922.5455920000009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615.32249999999999</v>
      </c>
      <c r="L69">
        <v>552.44000000000005</v>
      </c>
      <c r="M69">
        <v>97.055942999999999</v>
      </c>
      <c r="N69">
        <v>124.38</v>
      </c>
      <c r="O69">
        <v>130.47999999999999</v>
      </c>
      <c r="P69">
        <v>149.88894999999999</v>
      </c>
      <c r="Q69">
        <v>22.63</v>
      </c>
      <c r="R69">
        <v>22.276499999999999</v>
      </c>
      <c r="S69">
        <v>27.638981000000001</v>
      </c>
      <c r="T69">
        <v>3.09</v>
      </c>
      <c r="U69">
        <v>417.375</v>
      </c>
      <c r="V69">
        <v>14.039</v>
      </c>
      <c r="W69">
        <v>46.399079999999998</v>
      </c>
      <c r="X69">
        <v>148.30000000000001</v>
      </c>
      <c r="Y69">
        <v>0</v>
      </c>
      <c r="Z69">
        <v>19.5624</v>
      </c>
      <c r="AA69">
        <v>42.14808</v>
      </c>
      <c r="AB69">
        <v>32.333219</v>
      </c>
      <c r="AC69">
        <v>23.197434999999999</v>
      </c>
      <c r="AD69">
        <v>21.768069000000001</v>
      </c>
      <c r="AE69">
        <v>59.175403000000003</v>
      </c>
      <c r="AF69">
        <v>0</v>
      </c>
      <c r="AG69">
        <v>50.688156999999997</v>
      </c>
      <c r="AH69">
        <v>78.002302</v>
      </c>
      <c r="AI69">
        <v>0</v>
      </c>
      <c r="AJ69">
        <v>0</v>
      </c>
      <c r="AK69">
        <v>68.998153000000002</v>
      </c>
      <c r="AL69">
        <v>65.072000000000003</v>
      </c>
      <c r="AM69">
        <v>12.559116</v>
      </c>
      <c r="AN69">
        <v>0.77966899999999995</v>
      </c>
      <c r="AO69">
        <v>0</v>
      </c>
      <c r="AP69">
        <v>9.4794</v>
      </c>
      <c r="AQ69">
        <v>0</v>
      </c>
      <c r="AR69">
        <v>34.776000000000003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4.4500320000000002</v>
      </c>
      <c r="BA69">
        <v>3.0185409999999999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2963.5732730000013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635.32249999999999</v>
      </c>
      <c r="L70">
        <v>552.44000000000005</v>
      </c>
      <c r="M70">
        <v>97.055942999999999</v>
      </c>
      <c r="N70">
        <v>124.38</v>
      </c>
      <c r="O70">
        <v>130.47999999999999</v>
      </c>
      <c r="P70">
        <v>149.88894999999999</v>
      </c>
      <c r="Q70">
        <v>22.63</v>
      </c>
      <c r="R70">
        <v>22.276499999999999</v>
      </c>
      <c r="S70">
        <v>27.638981000000001</v>
      </c>
      <c r="T70">
        <v>3.09</v>
      </c>
      <c r="U70">
        <v>417.375</v>
      </c>
      <c r="V70">
        <v>14.039</v>
      </c>
      <c r="W70">
        <v>46.399079999999998</v>
      </c>
      <c r="X70">
        <v>148.30000000000001</v>
      </c>
      <c r="Y70">
        <v>0</v>
      </c>
      <c r="Z70">
        <v>13.041600000000001</v>
      </c>
      <c r="AA70">
        <v>42.14808</v>
      </c>
      <c r="AB70">
        <v>32.333219</v>
      </c>
      <c r="AC70">
        <v>23.197434999999999</v>
      </c>
      <c r="AD70">
        <v>21.768069000000001</v>
      </c>
      <c r="AE70">
        <v>59.175403000000003</v>
      </c>
      <c r="AF70">
        <v>0</v>
      </c>
      <c r="AG70">
        <v>50.688156999999997</v>
      </c>
      <c r="AH70">
        <v>78.002302</v>
      </c>
      <c r="AI70">
        <v>0</v>
      </c>
      <c r="AJ70">
        <v>0</v>
      </c>
      <c r="AK70">
        <v>68.998153000000002</v>
      </c>
      <c r="AL70">
        <v>65.072000000000003</v>
      </c>
      <c r="AM70">
        <v>12.559116</v>
      </c>
      <c r="AN70">
        <v>0.77966899999999995</v>
      </c>
      <c r="AO70">
        <v>0</v>
      </c>
      <c r="AP70">
        <v>9.4794</v>
      </c>
      <c r="AQ70">
        <v>0</v>
      </c>
      <c r="AR70">
        <v>34.776000000000003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4.6374019999999998</v>
      </c>
      <c r="BA70">
        <v>3.0185409999999999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2977.2398430000012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650.32249999999999</v>
      </c>
      <c r="L71">
        <v>475.93119999999999</v>
      </c>
      <c r="M71">
        <v>97.055942999999999</v>
      </c>
      <c r="N71">
        <v>124.38</v>
      </c>
      <c r="O71">
        <v>130.47999999999999</v>
      </c>
      <c r="P71">
        <v>149.88894999999999</v>
      </c>
      <c r="Q71">
        <v>22.63</v>
      </c>
      <c r="R71">
        <v>22.276499999999999</v>
      </c>
      <c r="S71">
        <v>27.638981000000001</v>
      </c>
      <c r="T71">
        <v>3.09</v>
      </c>
      <c r="U71">
        <v>417.375</v>
      </c>
      <c r="V71">
        <v>12.788</v>
      </c>
      <c r="W71">
        <v>46.399079999999998</v>
      </c>
      <c r="X71">
        <v>148.30000000000001</v>
      </c>
      <c r="Y71">
        <v>0</v>
      </c>
      <c r="Z71">
        <v>13.041600000000001</v>
      </c>
      <c r="AA71">
        <v>42.14808</v>
      </c>
      <c r="AB71">
        <v>32.333219</v>
      </c>
      <c r="AC71">
        <v>23.197434999999999</v>
      </c>
      <c r="AD71">
        <v>21.768069000000001</v>
      </c>
      <c r="AE71">
        <v>59.175403000000003</v>
      </c>
      <c r="AF71">
        <v>0</v>
      </c>
      <c r="AG71">
        <v>50.688156999999997</v>
      </c>
      <c r="AH71">
        <v>83.573894999999993</v>
      </c>
      <c r="AI71">
        <v>0</v>
      </c>
      <c r="AJ71">
        <v>0</v>
      </c>
      <c r="AK71">
        <v>68.998153000000002</v>
      </c>
      <c r="AL71">
        <v>65.072000000000003</v>
      </c>
      <c r="AM71">
        <v>12.559116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4.6374019999999998</v>
      </c>
      <c r="BA71">
        <v>3.21875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2910.7724450000005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655.32249999999999</v>
      </c>
      <c r="L72">
        <v>465.93119999999999</v>
      </c>
      <c r="M72">
        <v>97.055942999999999</v>
      </c>
      <c r="N72">
        <v>124.38</v>
      </c>
      <c r="O72">
        <v>130.47999999999999</v>
      </c>
      <c r="P72">
        <v>149.88894999999999</v>
      </c>
      <c r="Q72">
        <v>22.63</v>
      </c>
      <c r="R72">
        <v>22.276499999999999</v>
      </c>
      <c r="S72">
        <v>27.638981000000001</v>
      </c>
      <c r="T72">
        <v>3.09</v>
      </c>
      <c r="U72">
        <v>417.375</v>
      </c>
      <c r="V72">
        <v>12.788</v>
      </c>
      <c r="W72">
        <v>46.399079999999998</v>
      </c>
      <c r="X72">
        <v>148.30000000000001</v>
      </c>
      <c r="Y72">
        <v>0</v>
      </c>
      <c r="Z72">
        <v>13.041600000000001</v>
      </c>
      <c r="AA72">
        <v>42.14808</v>
      </c>
      <c r="AB72">
        <v>32.333219</v>
      </c>
      <c r="AC72">
        <v>23.197434999999999</v>
      </c>
      <c r="AD72">
        <v>21.768069000000001</v>
      </c>
      <c r="AE72">
        <v>59.175403000000003</v>
      </c>
      <c r="AF72">
        <v>0</v>
      </c>
      <c r="AG72">
        <v>50.688156999999997</v>
      </c>
      <c r="AH72">
        <v>110.094678</v>
      </c>
      <c r="AI72">
        <v>0</v>
      </c>
      <c r="AJ72">
        <v>0</v>
      </c>
      <c r="AK72">
        <v>68.998153000000002</v>
      </c>
      <c r="AL72">
        <v>65.072000000000003</v>
      </c>
      <c r="AM72">
        <v>12.559116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4.2505990000000002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2933.3250770000004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655.32249999999999</v>
      </c>
      <c r="L73">
        <v>404.93119999999999</v>
      </c>
      <c r="M73">
        <v>97.055942999999999</v>
      </c>
      <c r="N73">
        <v>124.38</v>
      </c>
      <c r="O73">
        <v>130.47999999999999</v>
      </c>
      <c r="P73">
        <v>149.88894999999999</v>
      </c>
      <c r="Q73">
        <v>22.63</v>
      </c>
      <c r="R73">
        <v>22.276499999999999</v>
      </c>
      <c r="S73">
        <v>27.638981000000001</v>
      </c>
      <c r="T73">
        <v>3.09</v>
      </c>
      <c r="U73">
        <v>417.375</v>
      </c>
      <c r="V73">
        <v>12.788</v>
      </c>
      <c r="W73">
        <v>46.399079999999998</v>
      </c>
      <c r="X73">
        <v>148.30000000000001</v>
      </c>
      <c r="Y73">
        <v>0</v>
      </c>
      <c r="Z73">
        <v>13.041600000000001</v>
      </c>
      <c r="AA73">
        <v>42.14808</v>
      </c>
      <c r="AB73">
        <v>32.333219</v>
      </c>
      <c r="AC73">
        <v>27.470645999999999</v>
      </c>
      <c r="AD73">
        <v>21.768069000000001</v>
      </c>
      <c r="AE73">
        <v>59.175403000000003</v>
      </c>
      <c r="AF73">
        <v>0</v>
      </c>
      <c r="AG73">
        <v>50.688156999999997</v>
      </c>
      <c r="AH73">
        <v>110.094678</v>
      </c>
      <c r="AI73">
        <v>0</v>
      </c>
      <c r="AJ73">
        <v>0</v>
      </c>
      <c r="AK73">
        <v>68.998153000000002</v>
      </c>
      <c r="AL73">
        <v>65.072000000000003</v>
      </c>
      <c r="AM73">
        <v>12.559116</v>
      </c>
      <c r="AN73">
        <v>0.77966899999999995</v>
      </c>
      <c r="AO73">
        <v>0</v>
      </c>
      <c r="AP73">
        <v>0.38429999999999997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4.2505990000000002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2876.9825880000008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670.32249999999999</v>
      </c>
      <c r="L74">
        <v>384.93119999999999</v>
      </c>
      <c r="M74">
        <v>97.055942999999999</v>
      </c>
      <c r="N74">
        <v>124.38</v>
      </c>
      <c r="O74">
        <v>130.47999999999999</v>
      </c>
      <c r="P74">
        <v>149.88894999999999</v>
      </c>
      <c r="Q74">
        <v>22.63</v>
      </c>
      <c r="R74">
        <v>22.276499999999999</v>
      </c>
      <c r="S74">
        <v>27.638981000000001</v>
      </c>
      <c r="T74">
        <v>3.09</v>
      </c>
      <c r="U74">
        <v>417.375</v>
      </c>
      <c r="V74">
        <v>12.788</v>
      </c>
      <c r="W74">
        <v>46.399079999999998</v>
      </c>
      <c r="X74">
        <v>148.30000000000001</v>
      </c>
      <c r="Y74">
        <v>0</v>
      </c>
      <c r="Z74">
        <v>19.5624</v>
      </c>
      <c r="AA74">
        <v>42.14808</v>
      </c>
      <c r="AB74">
        <v>32.333219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50.688156999999997</v>
      </c>
      <c r="AH74">
        <v>110.094678</v>
      </c>
      <c r="AI74">
        <v>0</v>
      </c>
      <c r="AJ74">
        <v>0</v>
      </c>
      <c r="AK74">
        <v>68.998153000000002</v>
      </c>
      <c r="AL74">
        <v>65.072000000000003</v>
      </c>
      <c r="AM74">
        <v>12.559116</v>
      </c>
      <c r="AN74">
        <v>0.77966899999999995</v>
      </c>
      <c r="AO74">
        <v>0</v>
      </c>
      <c r="AP74">
        <v>0.38429999999999997</v>
      </c>
      <c r="AQ74">
        <v>0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4.2505990000000002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2888.1826950000004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684.32249999999999</v>
      </c>
      <c r="L75">
        <v>334.93119999999999</v>
      </c>
      <c r="M75">
        <v>97.055942999999999</v>
      </c>
      <c r="N75">
        <v>124.38</v>
      </c>
      <c r="O75">
        <v>130.47999999999999</v>
      </c>
      <c r="P75">
        <v>149.88894999999999</v>
      </c>
      <c r="Q75">
        <v>22.63</v>
      </c>
      <c r="R75">
        <v>22.276499999999999</v>
      </c>
      <c r="S75">
        <v>27.638981000000001</v>
      </c>
      <c r="T75">
        <v>3.09</v>
      </c>
      <c r="U75">
        <v>417.375</v>
      </c>
      <c r="V75">
        <v>12.788</v>
      </c>
      <c r="W75">
        <v>46.399079999999998</v>
      </c>
      <c r="X75">
        <v>148.30000000000001</v>
      </c>
      <c r="Y75">
        <v>0</v>
      </c>
      <c r="Z75">
        <v>17.600000000000001</v>
      </c>
      <c r="AA75">
        <v>37.92</v>
      </c>
      <c r="AB75">
        <v>27.817039999999999</v>
      </c>
      <c r="AC75">
        <v>30.522939999999998</v>
      </c>
      <c r="AD75">
        <v>21.768069000000001</v>
      </c>
      <c r="AE75">
        <v>59.175403000000003</v>
      </c>
      <c r="AF75">
        <v>0</v>
      </c>
      <c r="AG75">
        <v>50.688156999999997</v>
      </c>
      <c r="AH75">
        <v>89.145488</v>
      </c>
      <c r="AI75">
        <v>0</v>
      </c>
      <c r="AJ75">
        <v>0</v>
      </c>
      <c r="AK75">
        <v>68.998153000000002</v>
      </c>
      <c r="AL75">
        <v>53.451999999999998</v>
      </c>
      <c r="AM75">
        <v>18.800616999999999</v>
      </c>
      <c r="AN75">
        <v>0.77966899999999995</v>
      </c>
      <c r="AO75">
        <v>0</v>
      </c>
      <c r="AP75">
        <v>0.38429999999999997</v>
      </c>
      <c r="AQ75">
        <v>9.9601640000000007</v>
      </c>
      <c r="AR75">
        <v>34.776000000000003</v>
      </c>
      <c r="AS75">
        <v>35.154834000000001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5.6210930000000001</v>
      </c>
      <c r="BA75">
        <v>3.434361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2818.6489510000006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684.32249999999999</v>
      </c>
      <c r="L76">
        <v>314.93119999999999</v>
      </c>
      <c r="M76">
        <v>97.055942999999999</v>
      </c>
      <c r="N76">
        <v>124.38</v>
      </c>
      <c r="O76">
        <v>130.47999999999999</v>
      </c>
      <c r="P76">
        <v>149.88894999999999</v>
      </c>
      <c r="Q76">
        <v>22.63</v>
      </c>
      <c r="R76">
        <v>22.276499999999999</v>
      </c>
      <c r="S76">
        <v>27.638981000000001</v>
      </c>
      <c r="T76">
        <v>3.09</v>
      </c>
      <c r="U76">
        <v>417.375</v>
      </c>
      <c r="V76">
        <v>12.788</v>
      </c>
      <c r="W76">
        <v>46.399079999999998</v>
      </c>
      <c r="X76">
        <v>148.30000000000001</v>
      </c>
      <c r="Y76">
        <v>0</v>
      </c>
      <c r="Z76">
        <v>19.5624</v>
      </c>
      <c r="AA76">
        <v>42.14808</v>
      </c>
      <c r="AB76">
        <v>37.553004000000001</v>
      </c>
      <c r="AC76">
        <v>34.831252999999997</v>
      </c>
      <c r="AD76">
        <v>21.768069000000001</v>
      </c>
      <c r="AE76">
        <v>59.175403000000003</v>
      </c>
      <c r="AF76">
        <v>9.222505</v>
      </c>
      <c r="AG76">
        <v>50.688156999999997</v>
      </c>
      <c r="AH76">
        <v>137.618347</v>
      </c>
      <c r="AI76">
        <v>0</v>
      </c>
      <c r="AJ76">
        <v>0</v>
      </c>
      <c r="AK76">
        <v>68.998153000000002</v>
      </c>
      <c r="AL76">
        <v>53.451999999999998</v>
      </c>
      <c r="AM76">
        <v>18.800616999999999</v>
      </c>
      <c r="AN76">
        <v>0.77966899999999995</v>
      </c>
      <c r="AO76">
        <v>0</v>
      </c>
      <c r="AP76">
        <v>0.38429999999999997</v>
      </c>
      <c r="AQ76">
        <v>19.123514</v>
      </c>
      <c r="AR76">
        <v>34.776000000000003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2888.9563180000005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660.32249999999999</v>
      </c>
      <c r="L77">
        <v>334.93119999999999</v>
      </c>
      <c r="M77">
        <v>97.055942999999999</v>
      </c>
      <c r="N77">
        <v>124.38</v>
      </c>
      <c r="O77">
        <v>130.47999999999999</v>
      </c>
      <c r="P77">
        <v>149.88894999999999</v>
      </c>
      <c r="Q77">
        <v>22.63</v>
      </c>
      <c r="R77">
        <v>22.276499999999999</v>
      </c>
      <c r="S77">
        <v>27.638981000000001</v>
      </c>
      <c r="T77">
        <v>3.09</v>
      </c>
      <c r="U77">
        <v>417.375</v>
      </c>
      <c r="V77">
        <v>12.788</v>
      </c>
      <c r="W77">
        <v>46.399079999999998</v>
      </c>
      <c r="X77">
        <v>148.30000000000001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50.688156999999997</v>
      </c>
      <c r="AH77">
        <v>165.14201700000001</v>
      </c>
      <c r="AI77">
        <v>3.0514939999999999</v>
      </c>
      <c r="AJ77">
        <v>0</v>
      </c>
      <c r="AK77">
        <v>68.998153000000002</v>
      </c>
      <c r="AL77">
        <v>65.072000000000003</v>
      </c>
      <c r="AM77">
        <v>18.800616999999999</v>
      </c>
      <c r="AN77">
        <v>0.77966899999999995</v>
      </c>
      <c r="AO77">
        <v>0</v>
      </c>
      <c r="AP77">
        <v>0</v>
      </c>
      <c r="AQ77">
        <v>30.836666999999998</v>
      </c>
      <c r="AR77">
        <v>34.776000000000003</v>
      </c>
      <c r="AS77">
        <v>35.154834000000001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2963.6001389999997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642.32249999999999</v>
      </c>
      <c r="L78">
        <v>435.93119999999999</v>
      </c>
      <c r="M78">
        <v>97.055942999999999</v>
      </c>
      <c r="N78">
        <v>124.38</v>
      </c>
      <c r="O78">
        <v>130.47999999999999</v>
      </c>
      <c r="P78">
        <v>149.88894999999999</v>
      </c>
      <c r="Q78">
        <v>19.623799999999999</v>
      </c>
      <c r="R78">
        <v>19.344999999999999</v>
      </c>
      <c r="S78">
        <v>24.004300000000001</v>
      </c>
      <c r="T78">
        <v>3.09</v>
      </c>
      <c r="U78">
        <v>417.375</v>
      </c>
      <c r="V78">
        <v>12.788</v>
      </c>
      <c r="W78">
        <v>46.399079999999998</v>
      </c>
      <c r="X78">
        <v>148.30000000000001</v>
      </c>
      <c r="Y78">
        <v>0</v>
      </c>
      <c r="Z78">
        <v>20.214700000000001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50.688156999999997</v>
      </c>
      <c r="AH78">
        <v>165.14201700000001</v>
      </c>
      <c r="AI78">
        <v>9.1544819999999998</v>
      </c>
      <c r="AJ78">
        <v>0</v>
      </c>
      <c r="AK78">
        <v>68.998153000000002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8.1983999999999995</v>
      </c>
      <c r="AQ78">
        <v>41.434280999999999</v>
      </c>
      <c r="AR78">
        <v>34.776000000000003</v>
      </c>
      <c r="AS78">
        <v>37.890518999999998</v>
      </c>
      <c r="AT78">
        <v>20.000001999999999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3091.1805050000003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554.82129999999995</v>
      </c>
      <c r="L79">
        <v>506.20240000000001</v>
      </c>
      <c r="M79">
        <v>97.055942999999999</v>
      </c>
      <c r="N79">
        <v>124.38</v>
      </c>
      <c r="O79">
        <v>130.47999999999999</v>
      </c>
      <c r="P79">
        <v>149.88894999999999</v>
      </c>
      <c r="Q79">
        <v>22.609639000000001</v>
      </c>
      <c r="R79">
        <v>22.245846</v>
      </c>
      <c r="S79">
        <v>27.553117</v>
      </c>
      <c r="T79">
        <v>3.09</v>
      </c>
      <c r="U79">
        <v>417.375</v>
      </c>
      <c r="V79">
        <v>12.788</v>
      </c>
      <c r="W79">
        <v>46.399079999999998</v>
      </c>
      <c r="X79">
        <v>148.30000000000001</v>
      </c>
      <c r="Y79">
        <v>0</v>
      </c>
      <c r="Z79">
        <v>20.214700000000001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50.688156999999997</v>
      </c>
      <c r="AH79">
        <v>165.14201700000001</v>
      </c>
      <c r="AI79">
        <v>58.790083000000003</v>
      </c>
      <c r="AJ79">
        <v>0</v>
      </c>
      <c r="AK79">
        <v>68.998153000000002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8.1983999999999995</v>
      </c>
      <c r="AQ79">
        <v>41.434280999999999</v>
      </c>
      <c r="AR79">
        <v>34.776000000000003</v>
      </c>
      <c r="AS79">
        <v>37.890518999999998</v>
      </c>
      <c r="AT79">
        <v>20.000001999999999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3133.021608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554.82129999999995</v>
      </c>
      <c r="L80">
        <v>506.20240000000001</v>
      </c>
      <c r="M80">
        <v>97.055942999999999</v>
      </c>
      <c r="N80">
        <v>124.38</v>
      </c>
      <c r="O80">
        <v>130.47999999999999</v>
      </c>
      <c r="P80">
        <v>149.88894999999999</v>
      </c>
      <c r="Q80">
        <v>22.63</v>
      </c>
      <c r="R80">
        <v>22.276499999999999</v>
      </c>
      <c r="S80">
        <v>27.638981000000001</v>
      </c>
      <c r="T80">
        <v>3.09</v>
      </c>
      <c r="U80">
        <v>417.375</v>
      </c>
      <c r="V80">
        <v>12.788</v>
      </c>
      <c r="W80">
        <v>46.399079999999998</v>
      </c>
      <c r="X80">
        <v>148.30000000000001</v>
      </c>
      <c r="Y80">
        <v>0</v>
      </c>
      <c r="Z80">
        <v>20.214700000000001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50.688156999999997</v>
      </c>
      <c r="AH80">
        <v>165.14201700000001</v>
      </c>
      <c r="AI80">
        <v>58.790083000000003</v>
      </c>
      <c r="AJ80">
        <v>0</v>
      </c>
      <c r="AK80">
        <v>68.998153000000002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8.1983999999999995</v>
      </c>
      <c r="AQ80">
        <v>41.434280999999999</v>
      </c>
      <c r="AR80">
        <v>34.776000000000003</v>
      </c>
      <c r="AS80">
        <v>37.890518999999998</v>
      </c>
      <c r="AT80">
        <v>20.00001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3133.1584950000006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652.09820000000002</v>
      </c>
      <c r="L81">
        <v>506.20240000000001</v>
      </c>
      <c r="M81">
        <v>97.055942999999999</v>
      </c>
      <c r="N81">
        <v>124.38</v>
      </c>
      <c r="O81">
        <v>130.47999999999999</v>
      </c>
      <c r="P81">
        <v>149.88894999999999</v>
      </c>
      <c r="Q81">
        <v>22.63</v>
      </c>
      <c r="R81">
        <v>22.276499999999999</v>
      </c>
      <c r="S81">
        <v>27.638981000000001</v>
      </c>
      <c r="T81">
        <v>3.09</v>
      </c>
      <c r="U81">
        <v>417.375</v>
      </c>
      <c r="V81">
        <v>12.788</v>
      </c>
      <c r="W81">
        <v>46.399079999999998</v>
      </c>
      <c r="X81">
        <v>148.30000000000001</v>
      </c>
      <c r="Y81">
        <v>0</v>
      </c>
      <c r="Z81">
        <v>20.214700000000001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50.688156999999997</v>
      </c>
      <c r="AH81">
        <v>165.14201700000001</v>
      </c>
      <c r="AI81">
        <v>58.790083000000003</v>
      </c>
      <c r="AJ81">
        <v>0</v>
      </c>
      <c r="AK81">
        <v>68.998153000000002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8.1983999999999995</v>
      </c>
      <c r="AQ81">
        <v>41.434280999999999</v>
      </c>
      <c r="AR81">
        <v>34.776000000000003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3230.4353850000002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650.09820000000002</v>
      </c>
      <c r="L82">
        <v>506.20240000000001</v>
      </c>
      <c r="M82">
        <v>97.055942999999999</v>
      </c>
      <c r="N82">
        <v>124.38</v>
      </c>
      <c r="O82">
        <v>130.47999999999999</v>
      </c>
      <c r="P82">
        <v>149.88894999999999</v>
      </c>
      <c r="Q82">
        <v>22.63</v>
      </c>
      <c r="R82">
        <v>22.276499999999999</v>
      </c>
      <c r="S82">
        <v>27.638981000000001</v>
      </c>
      <c r="T82">
        <v>3.09</v>
      </c>
      <c r="U82">
        <v>417.375</v>
      </c>
      <c r="V82">
        <v>12.788</v>
      </c>
      <c r="W82">
        <v>46.399079999999998</v>
      </c>
      <c r="X82">
        <v>148.30000000000001</v>
      </c>
      <c r="Y82">
        <v>0</v>
      </c>
      <c r="Z82">
        <v>20.214700000000001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50.688156999999997</v>
      </c>
      <c r="AH82">
        <v>165.14201700000001</v>
      </c>
      <c r="AI82">
        <v>58.790083000000003</v>
      </c>
      <c r="AJ82">
        <v>0</v>
      </c>
      <c r="AK82">
        <v>68.998153000000002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3.0743999999999998</v>
      </c>
      <c r="AQ82">
        <v>41.434280999999999</v>
      </c>
      <c r="AR82">
        <v>34.776000000000003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3223.311385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586.71979999999996</v>
      </c>
      <c r="L83">
        <v>506.20240000000001</v>
      </c>
      <c r="M83">
        <v>97.055942999999999</v>
      </c>
      <c r="N83">
        <v>124.38</v>
      </c>
      <c r="O83">
        <v>130.47999999999999</v>
      </c>
      <c r="P83">
        <v>149.88894999999999</v>
      </c>
      <c r="Q83">
        <v>22.63</v>
      </c>
      <c r="R83">
        <v>22.276499999999999</v>
      </c>
      <c r="S83">
        <v>27.638981000000001</v>
      </c>
      <c r="T83">
        <v>3.09</v>
      </c>
      <c r="U83">
        <v>417.375</v>
      </c>
      <c r="V83">
        <v>12.788</v>
      </c>
      <c r="W83">
        <v>46.399079999999998</v>
      </c>
      <c r="X83">
        <v>148.30000000000001</v>
      </c>
      <c r="Y83">
        <v>0</v>
      </c>
      <c r="Z83">
        <v>20.214700000000001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50.688156999999997</v>
      </c>
      <c r="AH83">
        <v>165.14201700000001</v>
      </c>
      <c r="AI83">
        <v>39.193389000000003</v>
      </c>
      <c r="AJ83">
        <v>0</v>
      </c>
      <c r="AK83">
        <v>68.998153000000002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3.0743999999999998</v>
      </c>
      <c r="AQ83">
        <v>41.434280999999999</v>
      </c>
      <c r="AR83">
        <v>34.776000000000003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3140.3362909999996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554.82129999999995</v>
      </c>
      <c r="L84">
        <v>506.20240000000001</v>
      </c>
      <c r="M84">
        <v>97.055942999999999</v>
      </c>
      <c r="N84">
        <v>124.38</v>
      </c>
      <c r="O84">
        <v>130.47999999999999</v>
      </c>
      <c r="P84">
        <v>149.88894999999999</v>
      </c>
      <c r="Q84">
        <v>22.63</v>
      </c>
      <c r="R84">
        <v>22.276499999999999</v>
      </c>
      <c r="S84">
        <v>27.638981000000001</v>
      </c>
      <c r="T84">
        <v>3.09</v>
      </c>
      <c r="U84">
        <v>417.375</v>
      </c>
      <c r="V84">
        <v>12.788</v>
      </c>
      <c r="W84">
        <v>46.399079999999998</v>
      </c>
      <c r="X84">
        <v>148.30000000000001</v>
      </c>
      <c r="Y84">
        <v>0</v>
      </c>
      <c r="Z84">
        <v>20.214700000000001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50.688156999999997</v>
      </c>
      <c r="AH84">
        <v>165.14201700000001</v>
      </c>
      <c r="AI84">
        <v>39.193389000000003</v>
      </c>
      <c r="AJ84">
        <v>0</v>
      </c>
      <c r="AK84">
        <v>68.998153000000002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3.0743999999999998</v>
      </c>
      <c r="AQ84">
        <v>41.434280999999999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3108.4377910000003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554.82129999999995</v>
      </c>
      <c r="L85">
        <v>474.11110000000002</v>
      </c>
      <c r="M85">
        <v>97.055942999999999</v>
      </c>
      <c r="N85">
        <v>124.38</v>
      </c>
      <c r="O85">
        <v>130.47999999999999</v>
      </c>
      <c r="P85">
        <v>149.88894999999999</v>
      </c>
      <c r="Q85">
        <v>17.889199999999999</v>
      </c>
      <c r="R85">
        <v>22.276499999999999</v>
      </c>
      <c r="S85">
        <v>21.835100000000001</v>
      </c>
      <c r="T85">
        <v>3.09</v>
      </c>
      <c r="U85">
        <v>417.375</v>
      </c>
      <c r="V85">
        <v>12.788</v>
      </c>
      <c r="W85">
        <v>46.399079999999998</v>
      </c>
      <c r="X85">
        <v>148.30000000000001</v>
      </c>
      <c r="Y85">
        <v>0</v>
      </c>
      <c r="Z85">
        <v>20.214700000000001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50.688156999999997</v>
      </c>
      <c r="AH85">
        <v>165.14201700000001</v>
      </c>
      <c r="AI85">
        <v>5.3401139999999998</v>
      </c>
      <c r="AJ85">
        <v>0</v>
      </c>
      <c r="AK85">
        <v>68.998153000000002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4.0991999999999997</v>
      </c>
      <c r="AQ85">
        <v>41.434280999999999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3032.9733350000001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554.82129999999995</v>
      </c>
      <c r="L86">
        <v>474.11110000000002</v>
      </c>
      <c r="M86">
        <v>97.055942999999999</v>
      </c>
      <c r="N86">
        <v>124.38</v>
      </c>
      <c r="O86">
        <v>130.47999999999999</v>
      </c>
      <c r="P86">
        <v>149.88894999999999</v>
      </c>
      <c r="Q86">
        <v>22.63</v>
      </c>
      <c r="R86">
        <v>22.276499999999999</v>
      </c>
      <c r="S86">
        <v>27.638981000000001</v>
      </c>
      <c r="T86">
        <v>3.09</v>
      </c>
      <c r="U86">
        <v>417.375</v>
      </c>
      <c r="V86">
        <v>12.788</v>
      </c>
      <c r="W86">
        <v>46.399079999999998</v>
      </c>
      <c r="X86">
        <v>148.30000000000001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50.688156999999997</v>
      </c>
      <c r="AH86">
        <v>165.14201700000001</v>
      </c>
      <c r="AI86">
        <v>3.0514939999999999</v>
      </c>
      <c r="AJ86">
        <v>0</v>
      </c>
      <c r="AK86">
        <v>68.998153000000002</v>
      </c>
      <c r="AL86">
        <v>79.376220000000004</v>
      </c>
      <c r="AM86">
        <v>18.800616999999999</v>
      </c>
      <c r="AN86">
        <v>0.77966899999999995</v>
      </c>
      <c r="AO86">
        <v>0</v>
      </c>
      <c r="AP86">
        <v>0</v>
      </c>
      <c r="AQ86">
        <v>41.434280999999999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3011.2966369999995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554.82129999999995</v>
      </c>
      <c r="L87">
        <v>506.20240000000001</v>
      </c>
      <c r="M87">
        <v>97.055942999999999</v>
      </c>
      <c r="N87">
        <v>124.38</v>
      </c>
      <c r="O87">
        <v>130.47999999999999</v>
      </c>
      <c r="P87">
        <v>149.88894999999999</v>
      </c>
      <c r="Q87">
        <v>22.63</v>
      </c>
      <c r="R87">
        <v>22.276499999999999</v>
      </c>
      <c r="S87">
        <v>27.638981000000001</v>
      </c>
      <c r="T87">
        <v>3.09</v>
      </c>
      <c r="U87">
        <v>417.375</v>
      </c>
      <c r="V87">
        <v>12.788</v>
      </c>
      <c r="W87">
        <v>46.399079999999998</v>
      </c>
      <c r="X87">
        <v>148.30000000000001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50.688156999999997</v>
      </c>
      <c r="AH87">
        <v>165.14201700000001</v>
      </c>
      <c r="AI87">
        <v>0</v>
      </c>
      <c r="AJ87">
        <v>0</v>
      </c>
      <c r="AK87">
        <v>68.998153000000002</v>
      </c>
      <c r="AL87">
        <v>79.376220000000004</v>
      </c>
      <c r="AM87">
        <v>18.800616999999999</v>
      </c>
      <c r="AN87">
        <v>0.77966899999999995</v>
      </c>
      <c r="AO87">
        <v>0</v>
      </c>
      <c r="AP87">
        <v>0</v>
      </c>
      <c r="AQ87">
        <v>41.434280999999999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3040.3364430000001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554.82129999999995</v>
      </c>
      <c r="L88">
        <v>506.20240000000001</v>
      </c>
      <c r="M88">
        <v>97.055942999999999</v>
      </c>
      <c r="N88">
        <v>124.38</v>
      </c>
      <c r="O88">
        <v>130.47999999999999</v>
      </c>
      <c r="P88">
        <v>149.88894999999999</v>
      </c>
      <c r="Q88">
        <v>22.63</v>
      </c>
      <c r="R88">
        <v>22.276499999999999</v>
      </c>
      <c r="S88">
        <v>27.638981000000001</v>
      </c>
      <c r="T88">
        <v>3.09</v>
      </c>
      <c r="U88">
        <v>417.375</v>
      </c>
      <c r="V88">
        <v>12.788</v>
      </c>
      <c r="W88">
        <v>46.399079999999998</v>
      </c>
      <c r="X88">
        <v>148.30000000000001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50.688156999999997</v>
      </c>
      <c r="AH88">
        <v>165.14201700000001</v>
      </c>
      <c r="AI88">
        <v>0</v>
      </c>
      <c r="AJ88">
        <v>0</v>
      </c>
      <c r="AK88">
        <v>68.998153000000002</v>
      </c>
      <c r="AL88">
        <v>79.376220000000004</v>
      </c>
      <c r="AM88">
        <v>18.800616999999999</v>
      </c>
      <c r="AN88">
        <v>0.77966899999999995</v>
      </c>
      <c r="AO88">
        <v>0</v>
      </c>
      <c r="AP88">
        <v>0</v>
      </c>
      <c r="AQ88">
        <v>41.434280999999999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3040.3364430000001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678.20355800000004</v>
      </c>
      <c r="L89">
        <v>506.20240000000001</v>
      </c>
      <c r="M89">
        <v>97.055942999999999</v>
      </c>
      <c r="N89">
        <v>124.38</v>
      </c>
      <c r="O89">
        <v>130.47999999999999</v>
      </c>
      <c r="P89">
        <v>149.88894999999999</v>
      </c>
      <c r="Q89">
        <v>22.63</v>
      </c>
      <c r="R89">
        <v>22.276499999999999</v>
      </c>
      <c r="S89">
        <v>27.638981000000001</v>
      </c>
      <c r="T89">
        <v>3.09</v>
      </c>
      <c r="U89">
        <v>417.375</v>
      </c>
      <c r="V89">
        <v>12.788</v>
      </c>
      <c r="W89">
        <v>46.399079999999998</v>
      </c>
      <c r="X89">
        <v>148.30000000000001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50.688156999999997</v>
      </c>
      <c r="AH89">
        <v>165.14201700000001</v>
      </c>
      <c r="AI89">
        <v>0</v>
      </c>
      <c r="AJ89">
        <v>0</v>
      </c>
      <c r="AK89">
        <v>68.998153000000002</v>
      </c>
      <c r="AL89">
        <v>79.376220000000004</v>
      </c>
      <c r="AM89">
        <v>18.800616999999999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3163.7187009999998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653.61594700000001</v>
      </c>
      <c r="L90">
        <v>506.20240000000001</v>
      </c>
      <c r="M90">
        <v>97.055942999999999</v>
      </c>
      <c r="N90">
        <v>124.38</v>
      </c>
      <c r="O90">
        <v>130.47999999999999</v>
      </c>
      <c r="P90">
        <v>149.88894999999999</v>
      </c>
      <c r="Q90">
        <v>22.63</v>
      </c>
      <c r="R90">
        <v>22.276499999999999</v>
      </c>
      <c r="S90">
        <v>27.638981000000001</v>
      </c>
      <c r="T90">
        <v>3.09</v>
      </c>
      <c r="U90">
        <v>417.375</v>
      </c>
      <c r="V90">
        <v>12.788</v>
      </c>
      <c r="W90">
        <v>46.399079999999998</v>
      </c>
      <c r="X90">
        <v>148.30000000000001</v>
      </c>
      <c r="Y90">
        <v>0</v>
      </c>
      <c r="Z90">
        <v>20.214700000000001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9.7989119999999996</v>
      </c>
      <c r="AG90">
        <v>50.688156999999997</v>
      </c>
      <c r="AH90">
        <v>165.14201700000001</v>
      </c>
      <c r="AI90">
        <v>0</v>
      </c>
      <c r="AJ90">
        <v>0</v>
      </c>
      <c r="AK90">
        <v>68.998153000000002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41.434280999999999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3166.758049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614.31594700000005</v>
      </c>
      <c r="L91">
        <v>506.11189999999999</v>
      </c>
      <c r="M91">
        <v>97.055942999999999</v>
      </c>
      <c r="N91">
        <v>124.38</v>
      </c>
      <c r="O91">
        <v>130.47999999999999</v>
      </c>
      <c r="P91">
        <v>149.88894999999999</v>
      </c>
      <c r="Q91">
        <v>22.63</v>
      </c>
      <c r="R91">
        <v>22.276499999999999</v>
      </c>
      <c r="S91">
        <v>27.638981000000001</v>
      </c>
      <c r="T91">
        <v>3.09</v>
      </c>
      <c r="U91">
        <v>417.375</v>
      </c>
      <c r="V91">
        <v>12.788</v>
      </c>
      <c r="W91">
        <v>46.399079999999998</v>
      </c>
      <c r="X91">
        <v>148.30000000000001</v>
      </c>
      <c r="Y91">
        <v>0</v>
      </c>
      <c r="Z91">
        <v>20.214700000000001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9.7989119999999996</v>
      </c>
      <c r="AG91">
        <v>50.688156999999997</v>
      </c>
      <c r="AH91">
        <v>165.14201700000001</v>
      </c>
      <c r="AI91">
        <v>0</v>
      </c>
      <c r="AJ91">
        <v>0</v>
      </c>
      <c r="AK91">
        <v>68.998153000000002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41.434280999999999</v>
      </c>
      <c r="AR91">
        <v>34.776000000000003</v>
      </c>
      <c r="AS91">
        <v>37.890518999999998</v>
      </c>
      <c r="AT91">
        <v>18.543298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3125.9108469999996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506.20240000000001</v>
      </c>
      <c r="M92">
        <v>97.055942999999999</v>
      </c>
      <c r="N92">
        <v>124.38</v>
      </c>
      <c r="O92">
        <v>130.47999999999999</v>
      </c>
      <c r="P92">
        <v>149.88894999999999</v>
      </c>
      <c r="Q92">
        <v>22.63</v>
      </c>
      <c r="R92">
        <v>22.276499999999999</v>
      </c>
      <c r="S92">
        <v>27.638981000000001</v>
      </c>
      <c r="T92">
        <v>3.09</v>
      </c>
      <c r="U92">
        <v>417.375</v>
      </c>
      <c r="V92">
        <v>12.788</v>
      </c>
      <c r="W92">
        <v>46.399079999999998</v>
      </c>
      <c r="X92">
        <v>148.30000000000001</v>
      </c>
      <c r="Y92">
        <v>0</v>
      </c>
      <c r="Z92">
        <v>20.214700000000001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9.7989119999999996</v>
      </c>
      <c r="AG92">
        <v>50.688156999999997</v>
      </c>
      <c r="AH92">
        <v>165.14201700000001</v>
      </c>
      <c r="AI92">
        <v>0</v>
      </c>
      <c r="AJ92">
        <v>0</v>
      </c>
      <c r="AK92">
        <v>68.998153000000002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41.434280999999999</v>
      </c>
      <c r="AR92">
        <v>34.776000000000003</v>
      </c>
      <c r="AS92">
        <v>37.890518999999998</v>
      </c>
      <c r="AT92">
        <v>19.377158000000001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3200.935207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506.20240000000001</v>
      </c>
      <c r="M93">
        <v>97.055942999999999</v>
      </c>
      <c r="N93">
        <v>124.38</v>
      </c>
      <c r="O93">
        <v>130.47999999999999</v>
      </c>
      <c r="P93">
        <v>149.88894999999999</v>
      </c>
      <c r="Q93">
        <v>22.63</v>
      </c>
      <c r="R93">
        <v>22.276499999999999</v>
      </c>
      <c r="S93">
        <v>27.638981000000001</v>
      </c>
      <c r="T93">
        <v>3.09</v>
      </c>
      <c r="U93">
        <v>417.375</v>
      </c>
      <c r="V93">
        <v>13.854877</v>
      </c>
      <c r="W93">
        <v>46.399079999999998</v>
      </c>
      <c r="X93">
        <v>148.30000000000001</v>
      </c>
      <c r="Y93">
        <v>0</v>
      </c>
      <c r="Z93">
        <v>20.214700000000001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9.7989119999999996</v>
      </c>
      <c r="AG93">
        <v>50.688156999999997</v>
      </c>
      <c r="AH93">
        <v>165.14201700000001</v>
      </c>
      <c r="AI93">
        <v>0</v>
      </c>
      <c r="AJ93">
        <v>0</v>
      </c>
      <c r="AK93">
        <v>68.998153000000002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41.434280999999999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3202.6249260000004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506.20240000000001</v>
      </c>
      <c r="M94">
        <v>97.055942999999999</v>
      </c>
      <c r="N94">
        <v>124.38</v>
      </c>
      <c r="O94">
        <v>130.47999999999999</v>
      </c>
      <c r="P94">
        <v>149.88894999999999</v>
      </c>
      <c r="Q94">
        <v>22.63</v>
      </c>
      <c r="R94">
        <v>22.276499999999999</v>
      </c>
      <c r="S94">
        <v>27.638981000000001</v>
      </c>
      <c r="T94">
        <v>3.09</v>
      </c>
      <c r="U94">
        <v>417.375</v>
      </c>
      <c r="V94">
        <v>14.300737</v>
      </c>
      <c r="W94">
        <v>46.399079999999998</v>
      </c>
      <c r="X94">
        <v>148.30000000000001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32.576563</v>
      </c>
      <c r="AE94">
        <v>59.175403000000003</v>
      </c>
      <c r="AF94">
        <v>9.222505</v>
      </c>
      <c r="AG94">
        <v>50.688156999999997</v>
      </c>
      <c r="AH94">
        <v>137.618347</v>
      </c>
      <c r="AI94">
        <v>0</v>
      </c>
      <c r="AJ94">
        <v>0</v>
      </c>
      <c r="AK94">
        <v>68.998153000000002</v>
      </c>
      <c r="AL94">
        <v>79.376220000000004</v>
      </c>
      <c r="AM94">
        <v>18.800616999999999</v>
      </c>
      <c r="AN94">
        <v>0.77966899999999995</v>
      </c>
      <c r="AO94">
        <v>0</v>
      </c>
      <c r="AP94">
        <v>0</v>
      </c>
      <c r="AQ94">
        <v>30.836666999999998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3147.1607920000001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506.20240000000001</v>
      </c>
      <c r="M95">
        <v>97.055942999999999</v>
      </c>
      <c r="N95">
        <v>124.38</v>
      </c>
      <c r="O95">
        <v>130.47999999999999</v>
      </c>
      <c r="P95">
        <v>149.88894999999999</v>
      </c>
      <c r="Q95">
        <v>22.63</v>
      </c>
      <c r="R95">
        <v>22.276499999999999</v>
      </c>
      <c r="S95">
        <v>27.638981000000001</v>
      </c>
      <c r="T95">
        <v>3.09</v>
      </c>
      <c r="U95">
        <v>417.375</v>
      </c>
      <c r="V95">
        <v>15.541105999999999</v>
      </c>
      <c r="W95">
        <v>46.399079999999998</v>
      </c>
      <c r="X95">
        <v>148.30000000000001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32.576563</v>
      </c>
      <c r="AE95">
        <v>59.175403000000003</v>
      </c>
      <c r="AF95">
        <v>9.222505</v>
      </c>
      <c r="AG95">
        <v>50.688156999999997</v>
      </c>
      <c r="AH95">
        <v>104.30022099999999</v>
      </c>
      <c r="AI95">
        <v>0</v>
      </c>
      <c r="AJ95">
        <v>0</v>
      </c>
      <c r="AK95">
        <v>68.998153000000002</v>
      </c>
      <c r="AL95">
        <v>79.376220000000004</v>
      </c>
      <c r="AM95">
        <v>18.800616999999999</v>
      </c>
      <c r="AN95">
        <v>0.77966899999999995</v>
      </c>
      <c r="AO95">
        <v>0</v>
      </c>
      <c r="AP95">
        <v>0</v>
      </c>
      <c r="AQ95">
        <v>30.836666999999998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4.0195879999999997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3113.7893750000003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506.20240000000001</v>
      </c>
      <c r="M96">
        <v>97.055942999999999</v>
      </c>
      <c r="N96">
        <v>124.38</v>
      </c>
      <c r="O96">
        <v>130.47999999999999</v>
      </c>
      <c r="P96">
        <v>149.88894999999999</v>
      </c>
      <c r="Q96">
        <v>22.63</v>
      </c>
      <c r="R96">
        <v>22.276499999999999</v>
      </c>
      <c r="S96">
        <v>27.638981000000001</v>
      </c>
      <c r="T96">
        <v>3.09</v>
      </c>
      <c r="U96">
        <v>417.375</v>
      </c>
      <c r="V96">
        <v>15.6792</v>
      </c>
      <c r="W96">
        <v>46.399079999999998</v>
      </c>
      <c r="X96">
        <v>148.30000000000001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50.688156999999997</v>
      </c>
      <c r="AH96">
        <v>78.002302</v>
      </c>
      <c r="AI96">
        <v>0</v>
      </c>
      <c r="AJ96">
        <v>0</v>
      </c>
      <c r="AK96">
        <v>68.998153000000002</v>
      </c>
      <c r="AL96">
        <v>79.376220000000004</v>
      </c>
      <c r="AM96">
        <v>18.800616999999999</v>
      </c>
      <c r="AN96">
        <v>0.77966899999999995</v>
      </c>
      <c r="AO96">
        <v>0</v>
      </c>
      <c r="AP96">
        <v>0</v>
      </c>
      <c r="AQ96">
        <v>30.836666999999998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3.0185409999999999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3075.820009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506.20240000000001</v>
      </c>
      <c r="M97">
        <v>97.055942999999999</v>
      </c>
      <c r="N97">
        <v>124.38</v>
      </c>
      <c r="O97">
        <v>130.47999999999999</v>
      </c>
      <c r="P97">
        <v>149.88894999999999</v>
      </c>
      <c r="Q97">
        <v>22.63</v>
      </c>
      <c r="R97">
        <v>22.276499999999999</v>
      </c>
      <c r="S97">
        <v>27.638981000000001</v>
      </c>
      <c r="T97">
        <v>3.09</v>
      </c>
      <c r="U97">
        <v>417.375</v>
      </c>
      <c r="V97">
        <v>16.374199999999998</v>
      </c>
      <c r="W97">
        <v>46.399079999999998</v>
      </c>
      <c r="X97">
        <v>148.30000000000001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50.688156999999997</v>
      </c>
      <c r="AH97">
        <v>44.572744</v>
      </c>
      <c r="AI97">
        <v>0</v>
      </c>
      <c r="AJ97">
        <v>0</v>
      </c>
      <c r="AK97">
        <v>68.998153000000002</v>
      </c>
      <c r="AL97">
        <v>79.376220000000004</v>
      </c>
      <c r="AM97">
        <v>18.800616999999999</v>
      </c>
      <c r="AN97">
        <v>0.77966899999999995</v>
      </c>
      <c r="AO97">
        <v>0</v>
      </c>
      <c r="AP97">
        <v>2.4339</v>
      </c>
      <c r="AQ97">
        <v>30.836666999999998</v>
      </c>
      <c r="AR97">
        <v>34.776000000000003</v>
      </c>
      <c r="AS97">
        <v>35.154834000000001</v>
      </c>
      <c r="AT97">
        <v>19.276665000000001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8.3379539999999999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3042.5655070000007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506.20240000000001</v>
      </c>
      <c r="M98">
        <v>97.055942999999999</v>
      </c>
      <c r="N98">
        <v>124.38</v>
      </c>
      <c r="O98">
        <v>130.47999999999999</v>
      </c>
      <c r="P98">
        <v>149.88894999999999</v>
      </c>
      <c r="Q98">
        <v>22.63</v>
      </c>
      <c r="R98">
        <v>22.276499999999999</v>
      </c>
      <c r="S98">
        <v>27.638981000000001</v>
      </c>
      <c r="T98">
        <v>3.09</v>
      </c>
      <c r="U98">
        <v>417.375</v>
      </c>
      <c r="V98">
        <v>17.069199999999999</v>
      </c>
      <c r="W98">
        <v>46.399079999999998</v>
      </c>
      <c r="X98">
        <v>148.30000000000001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50.688156999999997</v>
      </c>
      <c r="AH98">
        <v>43.458426000000003</v>
      </c>
      <c r="AI98">
        <v>0</v>
      </c>
      <c r="AJ98">
        <v>0</v>
      </c>
      <c r="AK98">
        <v>68.998153000000002</v>
      </c>
      <c r="AL98">
        <v>79.376220000000004</v>
      </c>
      <c r="AM98">
        <v>18.800616999999999</v>
      </c>
      <c r="AN98">
        <v>0.77966899999999995</v>
      </c>
      <c r="AO98">
        <v>0</v>
      </c>
      <c r="AP98">
        <v>2.4339</v>
      </c>
      <c r="AQ98">
        <v>20.557777999999999</v>
      </c>
      <c r="AR98">
        <v>34.776000000000003</v>
      </c>
      <c r="AS98">
        <v>35.154834000000001</v>
      </c>
      <c r="AT98">
        <v>16.284400999999999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6.9561019999999996</v>
      </c>
      <c r="BA98">
        <v>1.6786779999999999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3027.4469810000005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2.7045254999999997E-2</v>
      </c>
      <c r="E99">
        <f t="shared" si="2"/>
        <v>0</v>
      </c>
      <c r="F99">
        <f t="shared" si="2"/>
        <v>0</v>
      </c>
      <c r="G99">
        <f t="shared" si="2"/>
        <v>2.9912797250000005E-2</v>
      </c>
      <c r="H99">
        <f t="shared" si="2"/>
        <v>0</v>
      </c>
      <c r="I99">
        <f t="shared" si="2"/>
        <v>0</v>
      </c>
      <c r="J99">
        <f t="shared" si="2"/>
        <v>6.5345073249999996E-2</v>
      </c>
      <c r="K99">
        <f t="shared" si="2"/>
        <v>12.44189689850001</v>
      </c>
      <c r="L99">
        <f t="shared" si="2"/>
        <v>9.5104081315000002</v>
      </c>
      <c r="M99">
        <f t="shared" si="2"/>
        <v>2.290850911000001</v>
      </c>
      <c r="N99">
        <f t="shared" si="2"/>
        <v>2.9851199999999953</v>
      </c>
      <c r="O99">
        <f t="shared" si="2"/>
        <v>3.1118698017499971</v>
      </c>
      <c r="P99">
        <f t="shared" si="2"/>
        <v>3.5731847857500028</v>
      </c>
      <c r="Q99">
        <f t="shared" si="2"/>
        <v>0.45273728475000075</v>
      </c>
      <c r="R99">
        <f t="shared" si="2"/>
        <v>0.47199614599999951</v>
      </c>
      <c r="S99">
        <f t="shared" si="2"/>
        <v>0.56107325975000055</v>
      </c>
      <c r="T99">
        <f t="shared" si="2"/>
        <v>7.111812499999999E-2</v>
      </c>
      <c r="U99">
        <f t="shared" si="2"/>
        <v>9.9831517375000001</v>
      </c>
      <c r="V99">
        <f t="shared" si="2"/>
        <v>0.31781780499999973</v>
      </c>
      <c r="W99">
        <f t="shared" si="2"/>
        <v>1.0710545700000016</v>
      </c>
      <c r="X99">
        <f t="shared" si="2"/>
        <v>3.4342367999999928</v>
      </c>
      <c r="Y99">
        <f t="shared" si="2"/>
        <v>0</v>
      </c>
      <c r="Z99">
        <f t="shared" si="2"/>
        <v>0.42857870000000031</v>
      </c>
      <c r="AA99">
        <f t="shared" si="2"/>
        <v>0.70993270999999969</v>
      </c>
      <c r="AB99">
        <f t="shared" si="2"/>
        <v>1.0266901429999999</v>
      </c>
      <c r="AC99">
        <f t="shared" si="2"/>
        <v>0.64121524525000007</v>
      </c>
      <c r="AD99">
        <f t="shared" si="2"/>
        <v>0.50028158300000003</v>
      </c>
      <c r="AE99">
        <f t="shared" si="2"/>
        <v>1.4202096720000026</v>
      </c>
      <c r="AF99">
        <f t="shared" si="2"/>
        <v>0.14698367474999999</v>
      </c>
      <c r="AG99">
        <f t="shared" si="2"/>
        <v>1.2165157679999992</v>
      </c>
      <c r="AH99">
        <f t="shared" si="2"/>
        <v>2.0237975870000007</v>
      </c>
      <c r="AI99">
        <f t="shared" si="2"/>
        <v>0.16726306575000002</v>
      </c>
      <c r="AJ99">
        <f t="shared" si="2"/>
        <v>0</v>
      </c>
      <c r="AK99">
        <f t="shared" si="2"/>
        <v>1.6559556720000042</v>
      </c>
      <c r="AL99">
        <f t="shared" si="2"/>
        <v>1.6622816700000018</v>
      </c>
      <c r="AM99">
        <f t="shared" si="2"/>
        <v>0.38879979800000053</v>
      </c>
      <c r="AN99">
        <f t="shared" si="2"/>
        <v>1.8712055999999973E-2</v>
      </c>
      <c r="AO99">
        <f t="shared" si="2"/>
        <v>0</v>
      </c>
      <c r="AP99">
        <f t="shared" si="2"/>
        <v>4.7461049999999977E-2</v>
      </c>
      <c r="AQ99">
        <f t="shared" si="2"/>
        <v>0.2192829642500001</v>
      </c>
      <c r="AR99">
        <f t="shared" si="2"/>
        <v>0.85283999999999871</v>
      </c>
      <c r="AS99">
        <f t="shared" si="2"/>
        <v>0.85192307099999953</v>
      </c>
      <c r="AT99">
        <f t="shared" si="2"/>
        <v>0.45728666000000029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8.7829575499999993E-2</v>
      </c>
      <c r="BA99">
        <f t="shared" si="3"/>
        <v>7.7750536749999974E-2</v>
      </c>
      <c r="BB99">
        <f t="shared" si="3"/>
        <v>0.13272901549999985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65.266893312749986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47.284855999999998</v>
      </c>
      <c r="E3">
        <v>0</v>
      </c>
      <c r="F3">
        <v>0</v>
      </c>
      <c r="G3">
        <v>77.637773999999993</v>
      </c>
      <c r="H3">
        <v>0</v>
      </c>
      <c r="I3">
        <v>0</v>
      </c>
      <c r="J3">
        <v>98.518517000000003</v>
      </c>
      <c r="K3">
        <v>665.97358699999995</v>
      </c>
      <c r="L3">
        <v>534.14033300000006</v>
      </c>
      <c r="M3">
        <v>93.891892999999996</v>
      </c>
      <c r="N3">
        <v>120.32521199999999</v>
      </c>
      <c r="O3">
        <v>126.22631199999999</v>
      </c>
      <c r="P3">
        <v>145.00251499999999</v>
      </c>
      <c r="Q3">
        <v>21.892261999999999</v>
      </c>
      <c r="R3">
        <v>21.718129999999999</v>
      </c>
      <c r="S3">
        <v>26.737950000000001</v>
      </c>
      <c r="T3">
        <v>2.9892660000000002</v>
      </c>
      <c r="U3">
        <v>404.574613</v>
      </c>
      <c r="V3">
        <v>13.581329</v>
      </c>
      <c r="W3">
        <v>44.886470000000003</v>
      </c>
      <c r="X3">
        <v>143.46541999999999</v>
      </c>
      <c r="Y3">
        <v>0</v>
      </c>
      <c r="Z3">
        <v>18.924665999999998</v>
      </c>
      <c r="AA3">
        <v>27.182701999999999</v>
      </c>
      <c r="AB3">
        <v>46.918734000000001</v>
      </c>
      <c r="AC3">
        <v>33.695754000000001</v>
      </c>
      <c r="AD3">
        <v>0</v>
      </c>
      <c r="AE3">
        <v>57.246285</v>
      </c>
      <c r="AF3">
        <v>8.9218510000000002</v>
      </c>
      <c r="AG3">
        <v>49.035722999999997</v>
      </c>
      <c r="AH3">
        <v>53.252795999999996</v>
      </c>
      <c r="AI3">
        <v>0</v>
      </c>
      <c r="AJ3">
        <v>0</v>
      </c>
      <c r="AK3">
        <v>66.748812999999998</v>
      </c>
      <c r="AL3">
        <v>64.636831000000001</v>
      </c>
      <c r="AM3">
        <v>18.187716999999999</v>
      </c>
      <c r="AN3">
        <v>0.75425200000000003</v>
      </c>
      <c r="AO3">
        <v>0</v>
      </c>
      <c r="AP3">
        <v>0.24784800000000001</v>
      </c>
      <c r="AQ3">
        <v>10.020880999999999</v>
      </c>
      <c r="AR3">
        <v>33.642302000000001</v>
      </c>
      <c r="AS3">
        <v>34.008786000000001</v>
      </c>
      <c r="AT3">
        <v>17.624949999999998</v>
      </c>
      <c r="AU3">
        <v>0</v>
      </c>
      <c r="AV3">
        <v>0</v>
      </c>
      <c r="AW3">
        <v>0</v>
      </c>
      <c r="AX3">
        <v>0</v>
      </c>
      <c r="AY3">
        <v>5.3791640000000003</v>
      </c>
      <c r="AZ3">
        <v>4.4862229999999998</v>
      </c>
      <c r="BA3">
        <v>2.0560149999999999</v>
      </c>
      <c r="BB3">
        <v>5.1834150000000001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3147.0021469999997</v>
      </c>
    </row>
    <row r="4" spans="1:117">
      <c r="A4" t="s">
        <v>46</v>
      </c>
      <c r="B4">
        <v>0</v>
      </c>
      <c r="C4">
        <v>0</v>
      </c>
      <c r="D4">
        <v>47.284855999999998</v>
      </c>
      <c r="E4">
        <v>0</v>
      </c>
      <c r="F4">
        <v>0</v>
      </c>
      <c r="G4">
        <v>37.838833000000001</v>
      </c>
      <c r="H4">
        <v>0</v>
      </c>
      <c r="I4">
        <v>0</v>
      </c>
      <c r="J4">
        <v>91.675576000000007</v>
      </c>
      <c r="K4">
        <v>665.97358699999995</v>
      </c>
      <c r="L4">
        <v>534.14033300000006</v>
      </c>
      <c r="M4">
        <v>93.891919000000001</v>
      </c>
      <c r="N4">
        <v>120.32521199999999</v>
      </c>
      <c r="O4">
        <v>126.22635200000001</v>
      </c>
      <c r="P4">
        <v>145.00256999999999</v>
      </c>
      <c r="Q4">
        <v>21.892261999999999</v>
      </c>
      <c r="R4">
        <v>21.718129999999999</v>
      </c>
      <c r="S4">
        <v>26.737950000000001</v>
      </c>
      <c r="T4">
        <v>2.9892660000000002</v>
      </c>
      <c r="U4">
        <v>405.11809799999997</v>
      </c>
      <c r="V4">
        <v>13.581329</v>
      </c>
      <c r="W4">
        <v>44.886470000000003</v>
      </c>
      <c r="X4">
        <v>143.46541999999999</v>
      </c>
      <c r="Y4">
        <v>0</v>
      </c>
      <c r="Z4">
        <v>18.924665999999998</v>
      </c>
      <c r="AA4">
        <v>27.182701999999999</v>
      </c>
      <c r="AB4">
        <v>46.918734000000001</v>
      </c>
      <c r="AC4">
        <v>33.695754000000001</v>
      </c>
      <c r="AD4">
        <v>0</v>
      </c>
      <c r="AE4">
        <v>57.246285</v>
      </c>
      <c r="AF4">
        <v>8.9218510000000002</v>
      </c>
      <c r="AG4">
        <v>49.035722999999997</v>
      </c>
      <c r="AH4">
        <v>53.252795999999996</v>
      </c>
      <c r="AI4">
        <v>0</v>
      </c>
      <c r="AJ4">
        <v>0</v>
      </c>
      <c r="AK4">
        <v>66.748812999999998</v>
      </c>
      <c r="AL4">
        <v>76.788555000000002</v>
      </c>
      <c r="AM4">
        <v>18.187716999999999</v>
      </c>
      <c r="AN4">
        <v>0.75425200000000003</v>
      </c>
      <c r="AO4">
        <v>0</v>
      </c>
      <c r="AP4">
        <v>0.24784800000000001</v>
      </c>
      <c r="AQ4">
        <v>0</v>
      </c>
      <c r="AR4">
        <v>33.642302000000001</v>
      </c>
      <c r="AS4">
        <v>34.008786000000001</v>
      </c>
      <c r="AT4">
        <v>19.348023999999999</v>
      </c>
      <c r="AU4">
        <v>0</v>
      </c>
      <c r="AV4">
        <v>0</v>
      </c>
      <c r="AW4">
        <v>0</v>
      </c>
      <c r="AX4">
        <v>0</v>
      </c>
      <c r="AY4">
        <v>5.3791640000000003</v>
      </c>
      <c r="AZ4">
        <v>2.2431109999999999</v>
      </c>
      <c r="BA4">
        <v>2.0560149999999999</v>
      </c>
      <c r="BB4">
        <v>5.1834150000000001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3102.5146760000002</v>
      </c>
    </row>
    <row r="5" spans="1:117">
      <c r="A5" t="s">
        <v>47</v>
      </c>
      <c r="B5">
        <v>0</v>
      </c>
      <c r="C5">
        <v>0</v>
      </c>
      <c r="D5">
        <v>10.084607</v>
      </c>
      <c r="E5">
        <v>0</v>
      </c>
      <c r="F5">
        <v>0</v>
      </c>
      <c r="G5">
        <v>0.273953</v>
      </c>
      <c r="H5">
        <v>0</v>
      </c>
      <c r="I5">
        <v>0</v>
      </c>
      <c r="J5">
        <v>51.044775999999999</v>
      </c>
      <c r="K5">
        <v>665.97358699999995</v>
      </c>
      <c r="L5">
        <v>534.14033300000006</v>
      </c>
      <c r="M5">
        <v>93.891919000000001</v>
      </c>
      <c r="N5">
        <v>120.32521199999999</v>
      </c>
      <c r="O5">
        <v>126.22635200000001</v>
      </c>
      <c r="P5">
        <v>145.00256999999999</v>
      </c>
      <c r="Q5">
        <v>21.892261999999999</v>
      </c>
      <c r="R5">
        <v>21.718129999999999</v>
      </c>
      <c r="S5">
        <v>26.737950000000001</v>
      </c>
      <c r="T5">
        <v>2.9892660000000002</v>
      </c>
      <c r="U5">
        <v>405.11809799999997</v>
      </c>
      <c r="V5">
        <v>13.581329</v>
      </c>
      <c r="W5">
        <v>44.886470000000003</v>
      </c>
      <c r="X5">
        <v>143.46541999999999</v>
      </c>
      <c r="Y5">
        <v>0</v>
      </c>
      <c r="Z5">
        <v>18.924665999999998</v>
      </c>
      <c r="AA5">
        <v>27.182701999999999</v>
      </c>
      <c r="AB5">
        <v>46.918734000000001</v>
      </c>
      <c r="AC5">
        <v>33.695754000000001</v>
      </c>
      <c r="AD5">
        <v>0</v>
      </c>
      <c r="AE5">
        <v>57.246285</v>
      </c>
      <c r="AF5">
        <v>8.9218510000000002</v>
      </c>
      <c r="AG5">
        <v>49.035722999999997</v>
      </c>
      <c r="AH5">
        <v>53.252795999999996</v>
      </c>
      <c r="AI5">
        <v>0</v>
      </c>
      <c r="AJ5">
        <v>0</v>
      </c>
      <c r="AK5">
        <v>66.748812999999998</v>
      </c>
      <c r="AL5">
        <v>76.788555000000002</v>
      </c>
      <c r="AM5">
        <v>18.187716999999999</v>
      </c>
      <c r="AN5">
        <v>0.75425200000000003</v>
      </c>
      <c r="AO5">
        <v>0</v>
      </c>
      <c r="AP5">
        <v>0.49569600000000003</v>
      </c>
      <c r="AQ5">
        <v>0</v>
      </c>
      <c r="AR5">
        <v>33.642302000000001</v>
      </c>
      <c r="AS5">
        <v>34.008786000000001</v>
      </c>
      <c r="AT5">
        <v>17.757362000000001</v>
      </c>
      <c r="AU5">
        <v>0</v>
      </c>
      <c r="AV5">
        <v>0</v>
      </c>
      <c r="AW5">
        <v>0</v>
      </c>
      <c r="AX5">
        <v>0</v>
      </c>
      <c r="AY5">
        <v>5.3791640000000003</v>
      </c>
      <c r="AZ5">
        <v>1.8126150000000001</v>
      </c>
      <c r="BA5">
        <v>2.0560149999999999</v>
      </c>
      <c r="BB5">
        <v>5.1834150000000001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2985.3454369999999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11.620426999999999</v>
      </c>
      <c r="K6">
        <v>665.97358699999995</v>
      </c>
      <c r="L6">
        <v>534.14033300000006</v>
      </c>
      <c r="M6">
        <v>93.891919000000001</v>
      </c>
      <c r="N6">
        <v>120.32521199999999</v>
      </c>
      <c r="O6">
        <v>126.22635200000001</v>
      </c>
      <c r="P6">
        <v>145.00256999999999</v>
      </c>
      <c r="Q6">
        <v>21.892261999999999</v>
      </c>
      <c r="R6">
        <v>21.718129999999999</v>
      </c>
      <c r="S6">
        <v>26.737950000000001</v>
      </c>
      <c r="T6">
        <v>2.9892660000000002</v>
      </c>
      <c r="U6">
        <v>405.11809799999997</v>
      </c>
      <c r="V6">
        <v>13.581329</v>
      </c>
      <c r="W6">
        <v>44.886470000000003</v>
      </c>
      <c r="X6">
        <v>143.46541999999999</v>
      </c>
      <c r="Y6">
        <v>0</v>
      </c>
      <c r="Z6">
        <v>18.924665999999998</v>
      </c>
      <c r="AA6">
        <v>27.182701999999999</v>
      </c>
      <c r="AB6">
        <v>46.918734000000001</v>
      </c>
      <c r="AC6">
        <v>33.695754000000001</v>
      </c>
      <c r="AD6">
        <v>0</v>
      </c>
      <c r="AE6">
        <v>57.246285</v>
      </c>
      <c r="AF6">
        <v>8.9218510000000002</v>
      </c>
      <c r="AG6">
        <v>49.035722999999997</v>
      </c>
      <c r="AH6">
        <v>53.252795999999996</v>
      </c>
      <c r="AI6">
        <v>0</v>
      </c>
      <c r="AJ6">
        <v>0</v>
      </c>
      <c r="AK6">
        <v>66.748812999999998</v>
      </c>
      <c r="AL6">
        <v>76.788555000000002</v>
      </c>
      <c r="AM6">
        <v>18.187716999999999</v>
      </c>
      <c r="AN6">
        <v>0.75425200000000003</v>
      </c>
      <c r="AO6">
        <v>0</v>
      </c>
      <c r="AP6">
        <v>0.49569600000000003</v>
      </c>
      <c r="AQ6">
        <v>0</v>
      </c>
      <c r="AR6">
        <v>33.642302000000001</v>
      </c>
      <c r="AS6">
        <v>34.008786000000001</v>
      </c>
      <c r="AT6">
        <v>17.013313</v>
      </c>
      <c r="AU6">
        <v>0</v>
      </c>
      <c r="AV6">
        <v>0</v>
      </c>
      <c r="AW6">
        <v>0</v>
      </c>
      <c r="AX6">
        <v>0</v>
      </c>
      <c r="AY6">
        <v>5.3791640000000003</v>
      </c>
      <c r="AZ6">
        <v>0</v>
      </c>
      <c r="BA6">
        <v>2.0560149999999999</v>
      </c>
      <c r="BB6">
        <v>5.1834150000000001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2933.0058640000002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665.97358699999995</v>
      </c>
      <c r="L7">
        <v>534.14033300000006</v>
      </c>
      <c r="M7">
        <v>93.891919000000001</v>
      </c>
      <c r="N7">
        <v>120.32521199999999</v>
      </c>
      <c r="O7">
        <v>126.22635200000001</v>
      </c>
      <c r="P7">
        <v>145.00256999999999</v>
      </c>
      <c r="Q7">
        <v>21.892261999999999</v>
      </c>
      <c r="R7">
        <v>21.718129999999999</v>
      </c>
      <c r="S7">
        <v>26.737950000000001</v>
      </c>
      <c r="T7">
        <v>2.9892660000000002</v>
      </c>
      <c r="U7">
        <v>405.11809799999997</v>
      </c>
      <c r="V7">
        <v>13.581329</v>
      </c>
      <c r="W7">
        <v>44.886470000000003</v>
      </c>
      <c r="X7">
        <v>143.46541999999999</v>
      </c>
      <c r="Y7">
        <v>0</v>
      </c>
      <c r="Z7">
        <v>18.924665999999998</v>
      </c>
      <c r="AA7">
        <v>27.182701999999999</v>
      </c>
      <c r="AB7">
        <v>46.918734000000001</v>
      </c>
      <c r="AC7">
        <v>33.695754000000001</v>
      </c>
      <c r="AD7">
        <v>0</v>
      </c>
      <c r="AE7">
        <v>57.246285</v>
      </c>
      <c r="AF7">
        <v>8.9218510000000002</v>
      </c>
      <c r="AG7">
        <v>49.035722999999997</v>
      </c>
      <c r="AH7">
        <v>53.252795999999996</v>
      </c>
      <c r="AI7">
        <v>0</v>
      </c>
      <c r="AJ7">
        <v>0</v>
      </c>
      <c r="AK7">
        <v>66.748812999999998</v>
      </c>
      <c r="AL7">
        <v>76.788555000000002</v>
      </c>
      <c r="AM7">
        <v>18.187716999999999</v>
      </c>
      <c r="AN7">
        <v>0.75425200000000003</v>
      </c>
      <c r="AO7">
        <v>0</v>
      </c>
      <c r="AP7">
        <v>0.49569600000000003</v>
      </c>
      <c r="AQ7">
        <v>0</v>
      </c>
      <c r="AR7">
        <v>33.642302000000001</v>
      </c>
      <c r="AS7">
        <v>34.008786000000001</v>
      </c>
      <c r="AT7">
        <v>13.914885</v>
      </c>
      <c r="AU7">
        <v>0</v>
      </c>
      <c r="AV7">
        <v>0</v>
      </c>
      <c r="AW7">
        <v>0</v>
      </c>
      <c r="AX7">
        <v>0</v>
      </c>
      <c r="AY7">
        <v>5.3791640000000003</v>
      </c>
      <c r="AZ7">
        <v>0</v>
      </c>
      <c r="BA7">
        <v>2.0560149999999999</v>
      </c>
      <c r="BB7">
        <v>5.1834150000000001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2918.2870090000006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665.97358699999995</v>
      </c>
      <c r="L8">
        <v>534.14033300000006</v>
      </c>
      <c r="M8">
        <v>93.891919000000001</v>
      </c>
      <c r="N8">
        <v>120.32521199999999</v>
      </c>
      <c r="O8">
        <v>126.22635200000001</v>
      </c>
      <c r="P8">
        <v>145.00256999999999</v>
      </c>
      <c r="Q8">
        <v>21.892261999999999</v>
      </c>
      <c r="R8">
        <v>21.718129999999999</v>
      </c>
      <c r="S8">
        <v>26.737950000000001</v>
      </c>
      <c r="T8">
        <v>2.9892660000000002</v>
      </c>
      <c r="U8">
        <v>405.11809799999997</v>
      </c>
      <c r="V8">
        <v>13.581329</v>
      </c>
      <c r="W8">
        <v>44.886470000000003</v>
      </c>
      <c r="X8">
        <v>143.46541999999999</v>
      </c>
      <c r="Y8">
        <v>0</v>
      </c>
      <c r="Z8">
        <v>18.924665999999998</v>
      </c>
      <c r="AA8">
        <v>27.182701999999999</v>
      </c>
      <c r="AB8">
        <v>46.918734000000001</v>
      </c>
      <c r="AC8">
        <v>33.695754000000001</v>
      </c>
      <c r="AD8">
        <v>0</v>
      </c>
      <c r="AE8">
        <v>57.246285</v>
      </c>
      <c r="AF8">
        <v>8.9218510000000002</v>
      </c>
      <c r="AG8">
        <v>49.035722999999997</v>
      </c>
      <c r="AH8">
        <v>53.252795999999996</v>
      </c>
      <c r="AI8">
        <v>0</v>
      </c>
      <c r="AJ8">
        <v>0</v>
      </c>
      <c r="AK8">
        <v>66.748812999999998</v>
      </c>
      <c r="AL8">
        <v>76.788555000000002</v>
      </c>
      <c r="AM8">
        <v>18.187716999999999</v>
      </c>
      <c r="AN8">
        <v>0.75425200000000003</v>
      </c>
      <c r="AO8">
        <v>0</v>
      </c>
      <c r="AP8">
        <v>0.49569600000000003</v>
      </c>
      <c r="AQ8">
        <v>0</v>
      </c>
      <c r="AR8">
        <v>33.642302000000001</v>
      </c>
      <c r="AS8">
        <v>34.008786000000001</v>
      </c>
      <c r="AT8">
        <v>13.485982999999999</v>
      </c>
      <c r="AU8">
        <v>0</v>
      </c>
      <c r="AV8">
        <v>0</v>
      </c>
      <c r="AW8">
        <v>0</v>
      </c>
      <c r="AX8">
        <v>0</v>
      </c>
      <c r="AY8">
        <v>5.3791640000000003</v>
      </c>
      <c r="AZ8">
        <v>0</v>
      </c>
      <c r="BA8">
        <v>2.0560149999999999</v>
      </c>
      <c r="BB8">
        <v>5.1834150000000001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2917.8581070000005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595.837087</v>
      </c>
      <c r="L9">
        <v>505.408456</v>
      </c>
      <c r="M9">
        <v>93.891919000000001</v>
      </c>
      <c r="N9">
        <v>120.32521199999999</v>
      </c>
      <c r="O9">
        <v>126.22635200000001</v>
      </c>
      <c r="P9">
        <v>145.00256999999999</v>
      </c>
      <c r="Q9">
        <v>21.892261999999999</v>
      </c>
      <c r="R9">
        <v>21.718129999999999</v>
      </c>
      <c r="S9">
        <v>26.737950000000001</v>
      </c>
      <c r="T9">
        <v>2.9892660000000002</v>
      </c>
      <c r="U9">
        <v>405.11809799999997</v>
      </c>
      <c r="V9">
        <v>13.581329</v>
      </c>
      <c r="W9">
        <v>44.886470000000003</v>
      </c>
      <c r="X9">
        <v>143.46541999999999</v>
      </c>
      <c r="Y9">
        <v>0</v>
      </c>
      <c r="Z9">
        <v>18.924665999999998</v>
      </c>
      <c r="AA9">
        <v>27.182701999999999</v>
      </c>
      <c r="AB9">
        <v>46.918734000000001</v>
      </c>
      <c r="AC9">
        <v>33.695754000000001</v>
      </c>
      <c r="AD9">
        <v>0</v>
      </c>
      <c r="AE9">
        <v>57.246285</v>
      </c>
      <c r="AF9">
        <v>8.9218510000000002</v>
      </c>
      <c r="AG9">
        <v>49.035722999999997</v>
      </c>
      <c r="AH9">
        <v>53.252795999999996</v>
      </c>
      <c r="AI9">
        <v>0</v>
      </c>
      <c r="AJ9">
        <v>0</v>
      </c>
      <c r="AK9">
        <v>66.748812999999998</v>
      </c>
      <c r="AL9">
        <v>76.788555000000002</v>
      </c>
      <c r="AM9">
        <v>18.187716999999999</v>
      </c>
      <c r="AN9">
        <v>0.75425200000000003</v>
      </c>
      <c r="AO9">
        <v>0</v>
      </c>
      <c r="AP9">
        <v>1.3631629999999999</v>
      </c>
      <c r="AQ9">
        <v>0</v>
      </c>
      <c r="AR9">
        <v>33.642302000000001</v>
      </c>
      <c r="AS9">
        <v>34.008786000000001</v>
      </c>
      <c r="AT9">
        <v>14.814743999999999</v>
      </c>
      <c r="AU9">
        <v>0</v>
      </c>
      <c r="AV9">
        <v>0</v>
      </c>
      <c r="AW9">
        <v>0</v>
      </c>
      <c r="AX9">
        <v>0</v>
      </c>
      <c r="AY9">
        <v>5.3791640000000003</v>
      </c>
      <c r="AZ9">
        <v>0</v>
      </c>
      <c r="BA9">
        <v>2.0560149999999999</v>
      </c>
      <c r="BB9">
        <v>5.1834150000000001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2821.185958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580.49910799999998</v>
      </c>
      <c r="L10">
        <v>534.43045600000005</v>
      </c>
      <c r="M10">
        <v>93.891919000000001</v>
      </c>
      <c r="N10">
        <v>120.32521199999999</v>
      </c>
      <c r="O10">
        <v>126.22635200000001</v>
      </c>
      <c r="P10">
        <v>145.00256999999999</v>
      </c>
      <c r="Q10">
        <v>19.280379</v>
      </c>
      <c r="R10">
        <v>21.718129999999999</v>
      </c>
      <c r="S10">
        <v>23.545529999999999</v>
      </c>
      <c r="T10">
        <v>2.9892660000000002</v>
      </c>
      <c r="U10">
        <v>405.11809799999997</v>
      </c>
      <c r="V10">
        <v>13.581329</v>
      </c>
      <c r="W10">
        <v>44.886470000000003</v>
      </c>
      <c r="X10">
        <v>143.46541999999999</v>
      </c>
      <c r="Y10">
        <v>0</v>
      </c>
      <c r="Z10">
        <v>18.924665999999998</v>
      </c>
      <c r="AA10">
        <v>27.182701999999999</v>
      </c>
      <c r="AB10">
        <v>46.918734000000001</v>
      </c>
      <c r="AC10">
        <v>33.695754000000001</v>
      </c>
      <c r="AD10">
        <v>0</v>
      </c>
      <c r="AE10">
        <v>57.246285</v>
      </c>
      <c r="AF10">
        <v>8.9218510000000002</v>
      </c>
      <c r="AG10">
        <v>49.035722999999997</v>
      </c>
      <c r="AH10">
        <v>53.252795999999996</v>
      </c>
      <c r="AI10">
        <v>0</v>
      </c>
      <c r="AJ10">
        <v>0</v>
      </c>
      <c r="AK10">
        <v>66.748812999999998</v>
      </c>
      <c r="AL10">
        <v>76.788555000000002</v>
      </c>
      <c r="AM10">
        <v>18.187716999999999</v>
      </c>
      <c r="AN10">
        <v>0.75425200000000003</v>
      </c>
      <c r="AO10">
        <v>0</v>
      </c>
      <c r="AP10">
        <v>1.3631629999999999</v>
      </c>
      <c r="AQ10">
        <v>0</v>
      </c>
      <c r="AR10">
        <v>33.642302000000001</v>
      </c>
      <c r="AS10">
        <v>34.008786000000001</v>
      </c>
      <c r="AT10">
        <v>14.703711999999999</v>
      </c>
      <c r="AU10">
        <v>0</v>
      </c>
      <c r="AV10">
        <v>0</v>
      </c>
      <c r="AW10">
        <v>0</v>
      </c>
      <c r="AX10">
        <v>0</v>
      </c>
      <c r="AY10">
        <v>5.3791640000000003</v>
      </c>
      <c r="AZ10">
        <v>0</v>
      </c>
      <c r="BA10">
        <v>2.0560149999999999</v>
      </c>
      <c r="BB10">
        <v>5.1834150000000001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2828.9546440000004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604.93698600000005</v>
      </c>
      <c r="L11">
        <v>487.079477</v>
      </c>
      <c r="M11">
        <v>93.891919000000001</v>
      </c>
      <c r="N11">
        <v>120.32521199999999</v>
      </c>
      <c r="O11">
        <v>126.22635200000001</v>
      </c>
      <c r="P11">
        <v>145.00256999999999</v>
      </c>
      <c r="Q11">
        <v>21.892261999999999</v>
      </c>
      <c r="R11">
        <v>21.718129999999999</v>
      </c>
      <c r="S11">
        <v>26.737950000000001</v>
      </c>
      <c r="T11">
        <v>2.9892660000000002</v>
      </c>
      <c r="U11">
        <v>405.11809799999997</v>
      </c>
      <c r="V11">
        <v>13.581329</v>
      </c>
      <c r="W11">
        <v>44.886470000000003</v>
      </c>
      <c r="X11">
        <v>143.46541999999999</v>
      </c>
      <c r="Y11">
        <v>0</v>
      </c>
      <c r="Z11">
        <v>18.924665999999998</v>
      </c>
      <c r="AA11">
        <v>27.182701999999999</v>
      </c>
      <c r="AB11">
        <v>46.918734000000001</v>
      </c>
      <c r="AC11">
        <v>33.695754000000001</v>
      </c>
      <c r="AD11">
        <v>0</v>
      </c>
      <c r="AE11">
        <v>57.246285</v>
      </c>
      <c r="AF11">
        <v>8.9218510000000002</v>
      </c>
      <c r="AG11">
        <v>49.035722999999997</v>
      </c>
      <c r="AH11">
        <v>53.252795999999996</v>
      </c>
      <c r="AI11">
        <v>0</v>
      </c>
      <c r="AJ11">
        <v>0</v>
      </c>
      <c r="AK11">
        <v>66.748812999999998</v>
      </c>
      <c r="AL11">
        <v>76.788555000000002</v>
      </c>
      <c r="AM11">
        <v>18.187716999999999</v>
      </c>
      <c r="AN11">
        <v>0.75425200000000003</v>
      </c>
      <c r="AO11">
        <v>0</v>
      </c>
      <c r="AP11">
        <v>1.3631629999999999</v>
      </c>
      <c r="AQ11">
        <v>0</v>
      </c>
      <c r="AR11">
        <v>33.642302000000001</v>
      </c>
      <c r="AS11">
        <v>34.008786000000001</v>
      </c>
      <c r="AT11">
        <v>15.925473999999999</v>
      </c>
      <c r="AU11">
        <v>0</v>
      </c>
      <c r="AV11">
        <v>0</v>
      </c>
      <c r="AW11">
        <v>0</v>
      </c>
      <c r="AX11">
        <v>0</v>
      </c>
      <c r="AY11">
        <v>5.3791640000000003</v>
      </c>
      <c r="AZ11">
        <v>0</v>
      </c>
      <c r="BA11">
        <v>2.0560149999999999</v>
      </c>
      <c r="BB11">
        <v>5.1834150000000001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2813.0676080000003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600.09998599999994</v>
      </c>
      <c r="L12">
        <v>425.12373700000001</v>
      </c>
      <c r="M12">
        <v>93.891919000000001</v>
      </c>
      <c r="N12">
        <v>120.32521199999999</v>
      </c>
      <c r="O12">
        <v>126.22635200000001</v>
      </c>
      <c r="P12">
        <v>145.00256999999999</v>
      </c>
      <c r="Q12">
        <v>21.892261999999999</v>
      </c>
      <c r="R12">
        <v>21.718129999999999</v>
      </c>
      <c r="S12">
        <v>26.737950000000001</v>
      </c>
      <c r="T12">
        <v>2.9892660000000002</v>
      </c>
      <c r="U12">
        <v>405.11809799999997</v>
      </c>
      <c r="V12">
        <v>13.581329</v>
      </c>
      <c r="W12">
        <v>44.886470000000003</v>
      </c>
      <c r="X12">
        <v>143.46541999999999</v>
      </c>
      <c r="Y12">
        <v>0</v>
      </c>
      <c r="Z12">
        <v>18.924665999999998</v>
      </c>
      <c r="AA12">
        <v>27.182701999999999</v>
      </c>
      <c r="AB12">
        <v>46.918734000000001</v>
      </c>
      <c r="AC12">
        <v>33.695754000000001</v>
      </c>
      <c r="AD12">
        <v>0</v>
      </c>
      <c r="AE12">
        <v>57.246285</v>
      </c>
      <c r="AF12">
        <v>8.9218510000000002</v>
      </c>
      <c r="AG12">
        <v>49.035722999999997</v>
      </c>
      <c r="AH12">
        <v>53.252795999999996</v>
      </c>
      <c r="AI12">
        <v>0</v>
      </c>
      <c r="AJ12">
        <v>0</v>
      </c>
      <c r="AK12">
        <v>66.748812999999998</v>
      </c>
      <c r="AL12">
        <v>76.788555000000002</v>
      </c>
      <c r="AM12">
        <v>18.187716999999999</v>
      </c>
      <c r="AN12">
        <v>0.75425200000000003</v>
      </c>
      <c r="AO12">
        <v>0</v>
      </c>
      <c r="AP12">
        <v>1.3631629999999999</v>
      </c>
      <c r="AQ12">
        <v>0</v>
      </c>
      <c r="AR12">
        <v>33.642302000000001</v>
      </c>
      <c r="AS12">
        <v>34.008786000000001</v>
      </c>
      <c r="AT12">
        <v>17.600947999999999</v>
      </c>
      <c r="AU12">
        <v>0</v>
      </c>
      <c r="AV12">
        <v>0</v>
      </c>
      <c r="AW12">
        <v>0</v>
      </c>
      <c r="AX12">
        <v>0</v>
      </c>
      <c r="AY12">
        <v>5.3791640000000003</v>
      </c>
      <c r="AZ12">
        <v>0</v>
      </c>
      <c r="BA12">
        <v>2.0560149999999999</v>
      </c>
      <c r="BB12">
        <v>5.1834150000000001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2747.9503420000001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539.86008500000003</v>
      </c>
      <c r="L13">
        <v>405.77573699999999</v>
      </c>
      <c r="M13">
        <v>92.344078999999994</v>
      </c>
      <c r="N13">
        <v>120.32521199999999</v>
      </c>
      <c r="O13">
        <v>124.194812</v>
      </c>
      <c r="P13">
        <v>140.93949000000001</v>
      </c>
      <c r="Q13">
        <v>21.892261999999999</v>
      </c>
      <c r="R13">
        <v>21.718129999999999</v>
      </c>
      <c r="S13">
        <v>26.737950000000001</v>
      </c>
      <c r="T13">
        <v>2.9892660000000002</v>
      </c>
      <c r="U13">
        <v>400.50360000000001</v>
      </c>
      <c r="V13">
        <v>13.581329</v>
      </c>
      <c r="W13">
        <v>44.886470000000003</v>
      </c>
      <c r="X13">
        <v>143.46541999999999</v>
      </c>
      <c r="Y13">
        <v>0</v>
      </c>
      <c r="Z13">
        <v>18.924665999999998</v>
      </c>
      <c r="AA13">
        <v>27.182701999999999</v>
      </c>
      <c r="AB13">
        <v>46.918734000000001</v>
      </c>
      <c r="AC13">
        <v>33.695754000000001</v>
      </c>
      <c r="AD13">
        <v>0</v>
      </c>
      <c r="AE13">
        <v>57.246285</v>
      </c>
      <c r="AF13">
        <v>8.9218510000000002</v>
      </c>
      <c r="AG13">
        <v>49.035722999999997</v>
      </c>
      <c r="AH13">
        <v>53.252795999999996</v>
      </c>
      <c r="AI13">
        <v>0</v>
      </c>
      <c r="AJ13">
        <v>0</v>
      </c>
      <c r="AK13">
        <v>66.748812999999998</v>
      </c>
      <c r="AL13">
        <v>76.788555000000002</v>
      </c>
      <c r="AM13">
        <v>18.187716999999999</v>
      </c>
      <c r="AN13">
        <v>0.75425200000000003</v>
      </c>
      <c r="AO13">
        <v>0</v>
      </c>
      <c r="AP13">
        <v>1.3631629999999999</v>
      </c>
      <c r="AQ13">
        <v>0</v>
      </c>
      <c r="AR13">
        <v>33.642302000000001</v>
      </c>
      <c r="AS13">
        <v>34.008786000000001</v>
      </c>
      <c r="AT13">
        <v>16.455829000000001</v>
      </c>
      <c r="AU13">
        <v>0</v>
      </c>
      <c r="AV13">
        <v>0</v>
      </c>
      <c r="AW13">
        <v>0</v>
      </c>
      <c r="AX13">
        <v>0</v>
      </c>
      <c r="AY13">
        <v>5.3791640000000003</v>
      </c>
      <c r="AZ13">
        <v>0</v>
      </c>
      <c r="BA13">
        <v>2.0560149999999999</v>
      </c>
      <c r="BB13">
        <v>5.1834150000000001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2654.9603640000005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501.164085</v>
      </c>
      <c r="L14">
        <v>366.73031200000003</v>
      </c>
      <c r="M14">
        <v>92.344078999999994</v>
      </c>
      <c r="N14">
        <v>120.32521199999999</v>
      </c>
      <c r="O14">
        <v>124.194812</v>
      </c>
      <c r="P14">
        <v>140.93949000000001</v>
      </c>
      <c r="Q14">
        <v>19.433033999999999</v>
      </c>
      <c r="R14">
        <v>21.718129999999999</v>
      </c>
      <c r="S14">
        <v>26.737950000000001</v>
      </c>
      <c r="T14">
        <v>2.9892660000000002</v>
      </c>
      <c r="U14">
        <v>400.50360000000001</v>
      </c>
      <c r="V14">
        <v>13.581329</v>
      </c>
      <c r="W14">
        <v>44.886470000000003</v>
      </c>
      <c r="X14">
        <v>143.46541999999999</v>
      </c>
      <c r="Y14">
        <v>0</v>
      </c>
      <c r="Z14">
        <v>18.924665999999998</v>
      </c>
      <c r="AA14">
        <v>27.182701999999999</v>
      </c>
      <c r="AB14">
        <v>46.918734000000001</v>
      </c>
      <c r="AC14">
        <v>33.695754000000001</v>
      </c>
      <c r="AD14">
        <v>0</v>
      </c>
      <c r="AE14">
        <v>57.246285</v>
      </c>
      <c r="AF14">
        <v>8.9218510000000002</v>
      </c>
      <c r="AG14">
        <v>49.035722999999997</v>
      </c>
      <c r="AH14">
        <v>53.252795999999996</v>
      </c>
      <c r="AI14">
        <v>0</v>
      </c>
      <c r="AJ14">
        <v>0</v>
      </c>
      <c r="AK14">
        <v>66.748812999999998</v>
      </c>
      <c r="AL14">
        <v>76.788555000000002</v>
      </c>
      <c r="AM14">
        <v>18.187716999999999</v>
      </c>
      <c r="AN14">
        <v>0.75425200000000003</v>
      </c>
      <c r="AO14">
        <v>0</v>
      </c>
      <c r="AP14">
        <v>1.3631629999999999</v>
      </c>
      <c r="AQ14">
        <v>0</v>
      </c>
      <c r="AR14">
        <v>33.642302000000001</v>
      </c>
      <c r="AS14">
        <v>34.008786000000001</v>
      </c>
      <c r="AT14">
        <v>15.273194999999999</v>
      </c>
      <c r="AU14">
        <v>0</v>
      </c>
      <c r="AV14">
        <v>0</v>
      </c>
      <c r="AW14">
        <v>0</v>
      </c>
      <c r="AX14">
        <v>0</v>
      </c>
      <c r="AY14">
        <v>5.3791640000000003</v>
      </c>
      <c r="AZ14">
        <v>0</v>
      </c>
      <c r="BA14">
        <v>2.0560149999999999</v>
      </c>
      <c r="BB14">
        <v>5.1834150000000001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2573.5770770000004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501.164085</v>
      </c>
      <c r="L15">
        <v>342.54531200000002</v>
      </c>
      <c r="M15">
        <v>92.344078999999994</v>
      </c>
      <c r="N15">
        <v>120.32521199999999</v>
      </c>
      <c r="O15">
        <v>124.194812</v>
      </c>
      <c r="P15">
        <v>140.93949000000001</v>
      </c>
      <c r="Q15">
        <v>19.433033999999999</v>
      </c>
      <c r="R15">
        <v>21.718129999999999</v>
      </c>
      <c r="S15">
        <v>26.737950000000001</v>
      </c>
      <c r="T15">
        <v>2.9892660000000002</v>
      </c>
      <c r="U15">
        <v>400.50360000000001</v>
      </c>
      <c r="V15">
        <v>12.420449</v>
      </c>
      <c r="W15">
        <v>39.565770000000001</v>
      </c>
      <c r="X15">
        <v>143.46541999999999</v>
      </c>
      <c r="Y15">
        <v>0</v>
      </c>
      <c r="Z15">
        <v>18.924665999999998</v>
      </c>
      <c r="AA15">
        <v>27.182701999999999</v>
      </c>
      <c r="AB15">
        <v>46.918734000000001</v>
      </c>
      <c r="AC15">
        <v>33.695754000000001</v>
      </c>
      <c r="AD15">
        <v>0</v>
      </c>
      <c r="AE15">
        <v>57.246285</v>
      </c>
      <c r="AF15">
        <v>8.9218510000000002</v>
      </c>
      <c r="AG15">
        <v>49.035722999999997</v>
      </c>
      <c r="AH15">
        <v>53.252795999999996</v>
      </c>
      <c r="AI15">
        <v>0</v>
      </c>
      <c r="AJ15">
        <v>0</v>
      </c>
      <c r="AK15">
        <v>66.748812999999998</v>
      </c>
      <c r="AL15">
        <v>76.788555000000002</v>
      </c>
      <c r="AM15">
        <v>18.187716999999999</v>
      </c>
      <c r="AN15">
        <v>0.75425200000000003</v>
      </c>
      <c r="AO15">
        <v>0</v>
      </c>
      <c r="AP15">
        <v>1.3631629999999999</v>
      </c>
      <c r="AQ15">
        <v>0</v>
      </c>
      <c r="AR15">
        <v>33.642302000000001</v>
      </c>
      <c r="AS15">
        <v>34.008786000000001</v>
      </c>
      <c r="AT15">
        <v>13.550222</v>
      </c>
      <c r="AU15">
        <v>0</v>
      </c>
      <c r="AV15">
        <v>0</v>
      </c>
      <c r="AW15">
        <v>0</v>
      </c>
      <c r="AX15">
        <v>0</v>
      </c>
      <c r="AY15">
        <v>5.3791640000000003</v>
      </c>
      <c r="AZ15">
        <v>0</v>
      </c>
      <c r="BA15">
        <v>2.0560149999999999</v>
      </c>
      <c r="BB15">
        <v>5.1834150000000001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2541.1875239999999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472.14208500000001</v>
      </c>
      <c r="L16">
        <v>323.19731200000001</v>
      </c>
      <c r="M16">
        <v>92.344078999999994</v>
      </c>
      <c r="N16">
        <v>120.32521199999999</v>
      </c>
      <c r="O16">
        <v>124.194812</v>
      </c>
      <c r="P16">
        <v>140.93949000000001</v>
      </c>
      <c r="Q16">
        <v>19.433033999999999</v>
      </c>
      <c r="R16">
        <v>21.718129999999999</v>
      </c>
      <c r="S16">
        <v>26.737950000000001</v>
      </c>
      <c r="T16">
        <v>2.9892660000000002</v>
      </c>
      <c r="U16">
        <v>400.50360000000001</v>
      </c>
      <c r="V16">
        <v>13.059900000000001</v>
      </c>
      <c r="W16">
        <v>44.886470000000003</v>
      </c>
      <c r="X16">
        <v>143.46541999999999</v>
      </c>
      <c r="Y16">
        <v>0</v>
      </c>
      <c r="Z16">
        <v>18.924665999999998</v>
      </c>
      <c r="AA16">
        <v>27.182701999999999</v>
      </c>
      <c r="AB16">
        <v>46.918734000000001</v>
      </c>
      <c r="AC16">
        <v>33.695754000000001</v>
      </c>
      <c r="AD16">
        <v>0</v>
      </c>
      <c r="AE16">
        <v>57.246285</v>
      </c>
      <c r="AF16">
        <v>8.9218510000000002</v>
      </c>
      <c r="AG16">
        <v>49.035722999999997</v>
      </c>
      <c r="AH16">
        <v>53.252795999999996</v>
      </c>
      <c r="AI16">
        <v>0</v>
      </c>
      <c r="AJ16">
        <v>0</v>
      </c>
      <c r="AK16">
        <v>66.748812999999998</v>
      </c>
      <c r="AL16">
        <v>76.788555000000002</v>
      </c>
      <c r="AM16">
        <v>18.187716999999999</v>
      </c>
      <c r="AN16">
        <v>0.75425200000000003</v>
      </c>
      <c r="AO16">
        <v>0</v>
      </c>
      <c r="AP16">
        <v>1.3631629999999999</v>
      </c>
      <c r="AQ16">
        <v>0</v>
      </c>
      <c r="AR16">
        <v>33.642302000000001</v>
      </c>
      <c r="AS16">
        <v>34.008786000000001</v>
      </c>
      <c r="AT16">
        <v>13.076039</v>
      </c>
      <c r="AU16">
        <v>0</v>
      </c>
      <c r="AV16">
        <v>0</v>
      </c>
      <c r="AW16">
        <v>0</v>
      </c>
      <c r="AX16">
        <v>0</v>
      </c>
      <c r="AY16">
        <v>5.3791640000000003</v>
      </c>
      <c r="AZ16">
        <v>0</v>
      </c>
      <c r="BA16">
        <v>2.0560149999999999</v>
      </c>
      <c r="BB16">
        <v>5.1834150000000001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2498.3034920000005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481.81608499999999</v>
      </c>
      <c r="L17">
        <v>299.01231200000001</v>
      </c>
      <c r="M17">
        <v>92.344078999999994</v>
      </c>
      <c r="N17">
        <v>120.32521199999999</v>
      </c>
      <c r="O17">
        <v>124.194812</v>
      </c>
      <c r="P17">
        <v>140.93949000000001</v>
      </c>
      <c r="Q17">
        <v>19.433033999999999</v>
      </c>
      <c r="R17">
        <v>21.718129999999999</v>
      </c>
      <c r="S17">
        <v>26.737950000000001</v>
      </c>
      <c r="T17">
        <v>2.9892660000000002</v>
      </c>
      <c r="U17">
        <v>400.50360000000001</v>
      </c>
      <c r="V17">
        <v>13.581329</v>
      </c>
      <c r="W17">
        <v>44.886470000000003</v>
      </c>
      <c r="X17">
        <v>143.46541999999999</v>
      </c>
      <c r="Y17">
        <v>0</v>
      </c>
      <c r="Z17">
        <v>18.924665999999998</v>
      </c>
      <c r="AA17">
        <v>27.182701999999999</v>
      </c>
      <c r="AB17">
        <v>46.918734000000001</v>
      </c>
      <c r="AC17">
        <v>33.695754000000001</v>
      </c>
      <c r="AD17">
        <v>0</v>
      </c>
      <c r="AE17">
        <v>57.246285</v>
      </c>
      <c r="AF17">
        <v>8.9218510000000002</v>
      </c>
      <c r="AG17">
        <v>49.035722999999997</v>
      </c>
      <c r="AH17">
        <v>53.252795999999996</v>
      </c>
      <c r="AI17">
        <v>0</v>
      </c>
      <c r="AJ17">
        <v>0</v>
      </c>
      <c r="AK17">
        <v>66.748812999999998</v>
      </c>
      <c r="AL17">
        <v>76.788555000000002</v>
      </c>
      <c r="AM17">
        <v>18.187716999999999</v>
      </c>
      <c r="AN17">
        <v>0.75425200000000003</v>
      </c>
      <c r="AO17">
        <v>0</v>
      </c>
      <c r="AP17">
        <v>1.3631629999999999</v>
      </c>
      <c r="AQ17">
        <v>0</v>
      </c>
      <c r="AR17">
        <v>33.642302000000001</v>
      </c>
      <c r="AS17">
        <v>34.008786000000001</v>
      </c>
      <c r="AT17">
        <v>10.784893</v>
      </c>
      <c r="AU17">
        <v>0</v>
      </c>
      <c r="AV17">
        <v>0</v>
      </c>
      <c r="AW17">
        <v>0</v>
      </c>
      <c r="AX17">
        <v>0</v>
      </c>
      <c r="AY17">
        <v>5.3791640000000003</v>
      </c>
      <c r="AZ17">
        <v>0</v>
      </c>
      <c r="BA17">
        <v>2.0560149999999999</v>
      </c>
      <c r="BB17">
        <v>5.1834150000000001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2482.0227750000004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472.14208500000001</v>
      </c>
      <c r="L18">
        <v>289.33831199999997</v>
      </c>
      <c r="M18">
        <v>92.344078999999994</v>
      </c>
      <c r="N18">
        <v>120.32521199999999</v>
      </c>
      <c r="O18">
        <v>124.194812</v>
      </c>
      <c r="P18">
        <v>140.93949000000001</v>
      </c>
      <c r="Q18">
        <v>19.433033999999999</v>
      </c>
      <c r="R18">
        <v>21.718129999999999</v>
      </c>
      <c r="S18">
        <v>26.737950000000001</v>
      </c>
      <c r="T18">
        <v>2.9892660000000002</v>
      </c>
      <c r="U18">
        <v>400.50360000000001</v>
      </c>
      <c r="V18">
        <v>13.581329</v>
      </c>
      <c r="W18">
        <v>39.565770000000001</v>
      </c>
      <c r="X18">
        <v>126.82614</v>
      </c>
      <c r="Y18">
        <v>0</v>
      </c>
      <c r="Z18">
        <v>18.924665999999998</v>
      </c>
      <c r="AA18">
        <v>27.182701999999999</v>
      </c>
      <c r="AB18">
        <v>46.918734000000001</v>
      </c>
      <c r="AC18">
        <v>33.695754000000001</v>
      </c>
      <c r="AD18">
        <v>0</v>
      </c>
      <c r="AE18">
        <v>57.246285</v>
      </c>
      <c r="AF18">
        <v>8.9218510000000002</v>
      </c>
      <c r="AG18">
        <v>49.035722999999997</v>
      </c>
      <c r="AH18">
        <v>53.252795999999996</v>
      </c>
      <c r="AI18">
        <v>0</v>
      </c>
      <c r="AJ18">
        <v>0</v>
      </c>
      <c r="AK18">
        <v>66.748812999999998</v>
      </c>
      <c r="AL18">
        <v>76.788555000000002</v>
      </c>
      <c r="AM18">
        <v>18.187716999999999</v>
      </c>
      <c r="AN18">
        <v>0.75425200000000003</v>
      </c>
      <c r="AO18">
        <v>0</v>
      </c>
      <c r="AP18">
        <v>1.3631629999999999</v>
      </c>
      <c r="AQ18">
        <v>0</v>
      </c>
      <c r="AR18">
        <v>33.642302000000001</v>
      </c>
      <c r="AS18">
        <v>34.008786000000001</v>
      </c>
      <c r="AT18">
        <v>12.13927</v>
      </c>
      <c r="AU18">
        <v>0</v>
      </c>
      <c r="AV18">
        <v>0</v>
      </c>
      <c r="AW18">
        <v>0</v>
      </c>
      <c r="AX18">
        <v>0</v>
      </c>
      <c r="AY18">
        <v>5.3791640000000003</v>
      </c>
      <c r="AZ18">
        <v>0</v>
      </c>
      <c r="BA18">
        <v>2.0560149999999999</v>
      </c>
      <c r="BB18">
        <v>5.1834150000000001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2442.0691720000004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452.794085</v>
      </c>
      <c r="L19">
        <v>245.80531199999999</v>
      </c>
      <c r="M19">
        <v>92.344078999999994</v>
      </c>
      <c r="N19">
        <v>120.32521199999999</v>
      </c>
      <c r="O19">
        <v>124.194812</v>
      </c>
      <c r="P19">
        <v>140.93949000000001</v>
      </c>
      <c r="Q19">
        <v>19.336293999999999</v>
      </c>
      <c r="R19">
        <v>21.550286</v>
      </c>
      <c r="S19">
        <v>24.121732000000002</v>
      </c>
      <c r="T19">
        <v>2.9892660000000002</v>
      </c>
      <c r="U19">
        <v>400.50360000000001</v>
      </c>
      <c r="V19">
        <v>13.581329</v>
      </c>
      <c r="W19">
        <v>44.886470000000003</v>
      </c>
      <c r="X19">
        <v>143.46541999999999</v>
      </c>
      <c r="Y19">
        <v>0</v>
      </c>
      <c r="Z19">
        <v>18.924665999999998</v>
      </c>
      <c r="AA19">
        <v>27.182701999999999</v>
      </c>
      <c r="AB19">
        <v>46.918734000000001</v>
      </c>
      <c r="AC19">
        <v>33.695754000000001</v>
      </c>
      <c r="AD19">
        <v>10.504854999999999</v>
      </c>
      <c r="AE19">
        <v>57.246285</v>
      </c>
      <c r="AF19">
        <v>8.9218510000000002</v>
      </c>
      <c r="AG19">
        <v>49.035722999999997</v>
      </c>
      <c r="AH19">
        <v>53.252795999999996</v>
      </c>
      <c r="AI19">
        <v>0</v>
      </c>
      <c r="AJ19">
        <v>0</v>
      </c>
      <c r="AK19">
        <v>66.748812999999998</v>
      </c>
      <c r="AL19">
        <v>76.788555000000002</v>
      </c>
      <c r="AM19">
        <v>18.187716999999999</v>
      </c>
      <c r="AN19">
        <v>0.75425200000000003</v>
      </c>
      <c r="AO19">
        <v>0</v>
      </c>
      <c r="AP19">
        <v>1.3631629999999999</v>
      </c>
      <c r="AQ19">
        <v>0</v>
      </c>
      <c r="AR19">
        <v>33.642302000000001</v>
      </c>
      <c r="AS19">
        <v>34.008786000000001</v>
      </c>
      <c r="AT19">
        <v>13.731444</v>
      </c>
      <c r="AU19">
        <v>0</v>
      </c>
      <c r="AV19">
        <v>0</v>
      </c>
      <c r="AW19">
        <v>0</v>
      </c>
      <c r="AX19">
        <v>0</v>
      </c>
      <c r="AY19">
        <v>5.3791640000000003</v>
      </c>
      <c r="AZ19">
        <v>0</v>
      </c>
      <c r="BA19">
        <v>2.0560149999999999</v>
      </c>
      <c r="BB19">
        <v>5.1834150000000001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2410.3643790000001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423.772085</v>
      </c>
      <c r="L20">
        <v>245.80531199999999</v>
      </c>
      <c r="M20">
        <v>92.344078999999994</v>
      </c>
      <c r="N20">
        <v>120.32521199999999</v>
      </c>
      <c r="O20">
        <v>124.194812</v>
      </c>
      <c r="P20">
        <v>140.93949000000001</v>
      </c>
      <c r="Q20">
        <v>19.336293999999999</v>
      </c>
      <c r="R20">
        <v>19.315591999999999</v>
      </c>
      <c r="S20">
        <v>24.121732000000002</v>
      </c>
      <c r="T20">
        <v>2.9892660000000002</v>
      </c>
      <c r="U20">
        <v>400.50360000000001</v>
      </c>
      <c r="V20">
        <v>13.581329</v>
      </c>
      <c r="W20">
        <v>44.886470000000003</v>
      </c>
      <c r="X20">
        <v>143.46541999999999</v>
      </c>
      <c r="Y20">
        <v>0</v>
      </c>
      <c r="Z20">
        <v>18.924665999999998</v>
      </c>
      <c r="AA20">
        <v>27.182701999999999</v>
      </c>
      <c r="AB20">
        <v>46.918734000000001</v>
      </c>
      <c r="AC20">
        <v>33.695754000000001</v>
      </c>
      <c r="AD20">
        <v>10.504854999999999</v>
      </c>
      <c r="AE20">
        <v>57.246285</v>
      </c>
      <c r="AF20">
        <v>8.9218510000000002</v>
      </c>
      <c r="AG20">
        <v>49.035722999999997</v>
      </c>
      <c r="AH20">
        <v>53.252795999999996</v>
      </c>
      <c r="AI20">
        <v>0</v>
      </c>
      <c r="AJ20">
        <v>0</v>
      </c>
      <c r="AK20">
        <v>66.748812999999998</v>
      </c>
      <c r="AL20">
        <v>76.788555000000002</v>
      </c>
      <c r="AM20">
        <v>18.187716999999999</v>
      </c>
      <c r="AN20">
        <v>0.75425200000000003</v>
      </c>
      <c r="AO20">
        <v>0</v>
      </c>
      <c r="AP20">
        <v>1.3631629999999999</v>
      </c>
      <c r="AQ20">
        <v>0</v>
      </c>
      <c r="AR20">
        <v>33.642302000000001</v>
      </c>
      <c r="AS20">
        <v>34.008786000000001</v>
      </c>
      <c r="AT20">
        <v>15.947357999999999</v>
      </c>
      <c r="AU20">
        <v>0</v>
      </c>
      <c r="AV20">
        <v>0</v>
      </c>
      <c r="AW20">
        <v>0</v>
      </c>
      <c r="AX20">
        <v>0</v>
      </c>
      <c r="AY20">
        <v>5.3791640000000003</v>
      </c>
      <c r="AZ20">
        <v>0</v>
      </c>
      <c r="BA20">
        <v>2.0560149999999999</v>
      </c>
      <c r="BB20">
        <v>5.1834150000000001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2381.3235990000003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404.42408499999999</v>
      </c>
      <c r="L21">
        <v>245.80531199999999</v>
      </c>
      <c r="M21">
        <v>92.344078999999994</v>
      </c>
      <c r="N21">
        <v>120.32521199999999</v>
      </c>
      <c r="O21">
        <v>124.194812</v>
      </c>
      <c r="P21">
        <v>140.93949000000001</v>
      </c>
      <c r="Q21">
        <v>19.336293999999999</v>
      </c>
      <c r="R21">
        <v>19.315591999999999</v>
      </c>
      <c r="S21">
        <v>24.121732000000002</v>
      </c>
      <c r="T21">
        <v>2.9892660000000002</v>
      </c>
      <c r="U21">
        <v>400.50360000000001</v>
      </c>
      <c r="V21">
        <v>13.581329</v>
      </c>
      <c r="W21">
        <v>44.886470000000003</v>
      </c>
      <c r="X21">
        <v>143.46541999999999</v>
      </c>
      <c r="Y21">
        <v>0</v>
      </c>
      <c r="Z21">
        <v>18.924665999999998</v>
      </c>
      <c r="AA21">
        <v>27.182701999999999</v>
      </c>
      <c r="AB21">
        <v>46.918734000000001</v>
      </c>
      <c r="AC21">
        <v>33.695754000000001</v>
      </c>
      <c r="AD21">
        <v>10.504854999999999</v>
      </c>
      <c r="AE21">
        <v>57.246285</v>
      </c>
      <c r="AF21">
        <v>8.9218510000000002</v>
      </c>
      <c r="AG21">
        <v>49.035722999999997</v>
      </c>
      <c r="AH21">
        <v>53.252795999999996</v>
      </c>
      <c r="AI21">
        <v>0</v>
      </c>
      <c r="AJ21">
        <v>0</v>
      </c>
      <c r="AK21">
        <v>66.748812999999998</v>
      </c>
      <c r="AL21">
        <v>76.788555000000002</v>
      </c>
      <c r="AM21">
        <v>18.187716999999999</v>
      </c>
      <c r="AN21">
        <v>0.75425200000000003</v>
      </c>
      <c r="AO21">
        <v>0</v>
      </c>
      <c r="AP21">
        <v>1.982783</v>
      </c>
      <c r="AQ21">
        <v>0</v>
      </c>
      <c r="AR21">
        <v>33.642302000000001</v>
      </c>
      <c r="AS21">
        <v>34.008786000000001</v>
      </c>
      <c r="AT21">
        <v>18.783581999999999</v>
      </c>
      <c r="AU21">
        <v>0</v>
      </c>
      <c r="AV21">
        <v>0</v>
      </c>
      <c r="AW21">
        <v>0</v>
      </c>
      <c r="AX21">
        <v>0</v>
      </c>
      <c r="AY21">
        <v>5.3791640000000003</v>
      </c>
      <c r="AZ21">
        <v>0</v>
      </c>
      <c r="BA21">
        <v>2.0560149999999999</v>
      </c>
      <c r="BB21">
        <v>5.1834150000000001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2365.4314430000004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367.29527300000001</v>
      </c>
      <c r="L22">
        <v>245.80531199999999</v>
      </c>
      <c r="M22">
        <v>92.344078999999994</v>
      </c>
      <c r="N22">
        <v>120.32521199999999</v>
      </c>
      <c r="O22">
        <v>124.194812</v>
      </c>
      <c r="P22">
        <v>140.93949000000001</v>
      </c>
      <c r="Q22">
        <v>19.336293999999999</v>
      </c>
      <c r="R22">
        <v>19.315591999999999</v>
      </c>
      <c r="S22">
        <v>24.121732000000002</v>
      </c>
      <c r="T22">
        <v>2.9892660000000002</v>
      </c>
      <c r="U22">
        <v>400.50360000000001</v>
      </c>
      <c r="V22">
        <v>13.581329</v>
      </c>
      <c r="W22">
        <v>44.886470000000003</v>
      </c>
      <c r="X22">
        <v>143.46541999999999</v>
      </c>
      <c r="Y22">
        <v>0</v>
      </c>
      <c r="Z22">
        <v>18.924665999999998</v>
      </c>
      <c r="AA22">
        <v>27.182701999999999</v>
      </c>
      <c r="AB22">
        <v>46.918734000000001</v>
      </c>
      <c r="AC22">
        <v>33.695754000000001</v>
      </c>
      <c r="AD22">
        <v>10.504854999999999</v>
      </c>
      <c r="AE22">
        <v>57.246285</v>
      </c>
      <c r="AF22">
        <v>8.9218510000000002</v>
      </c>
      <c r="AG22">
        <v>49.035722999999997</v>
      </c>
      <c r="AH22">
        <v>53.252795999999996</v>
      </c>
      <c r="AI22">
        <v>0</v>
      </c>
      <c r="AJ22">
        <v>0</v>
      </c>
      <c r="AK22">
        <v>66.748812999999998</v>
      </c>
      <c r="AL22">
        <v>76.788555000000002</v>
      </c>
      <c r="AM22">
        <v>18.187716999999999</v>
      </c>
      <c r="AN22">
        <v>0.75425200000000003</v>
      </c>
      <c r="AO22">
        <v>0</v>
      </c>
      <c r="AP22">
        <v>1.982783</v>
      </c>
      <c r="AQ22">
        <v>0</v>
      </c>
      <c r="AR22">
        <v>33.642302000000001</v>
      </c>
      <c r="AS22">
        <v>34.008786000000001</v>
      </c>
      <c r="AT22">
        <v>17.185459000000002</v>
      </c>
      <c r="AU22">
        <v>0</v>
      </c>
      <c r="AV22">
        <v>0</v>
      </c>
      <c r="AW22">
        <v>0</v>
      </c>
      <c r="AX22">
        <v>0</v>
      </c>
      <c r="AY22">
        <v>5.3791640000000003</v>
      </c>
      <c r="AZ22">
        <v>0</v>
      </c>
      <c r="BA22">
        <v>2.0560149999999999</v>
      </c>
      <c r="BB22">
        <v>5.1834150000000001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2326.7045080000003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367.29527300000001</v>
      </c>
      <c r="L23">
        <v>241.85</v>
      </c>
      <c r="M23">
        <v>92.344078999999994</v>
      </c>
      <c r="N23">
        <v>120.32521199999999</v>
      </c>
      <c r="O23">
        <v>124.194812</v>
      </c>
      <c r="P23">
        <v>140.93949000000001</v>
      </c>
      <c r="Q23">
        <v>12.085922</v>
      </c>
      <c r="R23">
        <v>21.215378999999999</v>
      </c>
      <c r="S23">
        <v>15.296818999999999</v>
      </c>
      <c r="T23">
        <v>2.9892660000000002</v>
      </c>
      <c r="U23">
        <v>400.50360000000001</v>
      </c>
      <c r="V23">
        <v>13.581329</v>
      </c>
      <c r="W23">
        <v>44.886470000000003</v>
      </c>
      <c r="X23">
        <v>143.46541999999999</v>
      </c>
      <c r="Y23">
        <v>0</v>
      </c>
      <c r="Z23">
        <v>18.924665999999998</v>
      </c>
      <c r="AA23">
        <v>40.774053000000002</v>
      </c>
      <c r="AB23">
        <v>46.918734000000001</v>
      </c>
      <c r="AC23">
        <v>22.441199000000001</v>
      </c>
      <c r="AD23">
        <v>21.009712</v>
      </c>
      <c r="AE23">
        <v>57.246285</v>
      </c>
      <c r="AF23">
        <v>8.9218510000000002</v>
      </c>
      <c r="AG23">
        <v>49.035722999999997</v>
      </c>
      <c r="AH23">
        <v>53.252795999999996</v>
      </c>
      <c r="AI23">
        <v>0</v>
      </c>
      <c r="AJ23">
        <v>0</v>
      </c>
      <c r="AK23">
        <v>66.748812999999998</v>
      </c>
      <c r="AL23">
        <v>76.788555000000002</v>
      </c>
      <c r="AM23">
        <v>18.187716999999999</v>
      </c>
      <c r="AN23">
        <v>0.75425200000000003</v>
      </c>
      <c r="AO23">
        <v>0</v>
      </c>
      <c r="AP23">
        <v>1.982783</v>
      </c>
      <c r="AQ23">
        <v>0</v>
      </c>
      <c r="AR23">
        <v>33.642302000000001</v>
      </c>
      <c r="AS23">
        <v>34.008786000000001</v>
      </c>
      <c r="AT23">
        <v>19.348002000000001</v>
      </c>
      <c r="AU23">
        <v>0</v>
      </c>
      <c r="AV23">
        <v>0</v>
      </c>
      <c r="AW23">
        <v>0</v>
      </c>
      <c r="AX23">
        <v>0</v>
      </c>
      <c r="AY23">
        <v>5.3791640000000003</v>
      </c>
      <c r="AZ23">
        <v>0</v>
      </c>
      <c r="BA23">
        <v>2.0560149999999999</v>
      </c>
      <c r="BB23">
        <v>5.1834150000000001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2323.5778940000005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367.29527300000001</v>
      </c>
      <c r="L24">
        <v>241.85</v>
      </c>
      <c r="M24">
        <v>92.344078999999994</v>
      </c>
      <c r="N24">
        <v>120.32521199999999</v>
      </c>
      <c r="O24">
        <v>124.194812</v>
      </c>
      <c r="P24">
        <v>140.93949000000001</v>
      </c>
      <c r="Q24">
        <v>12.044129999999999</v>
      </c>
      <c r="R24">
        <v>19.412331999999999</v>
      </c>
      <c r="S24">
        <v>15.232234</v>
      </c>
      <c r="T24">
        <v>2.9892660000000002</v>
      </c>
      <c r="U24">
        <v>400.50360000000001</v>
      </c>
      <c r="V24">
        <v>13.581329</v>
      </c>
      <c r="W24">
        <v>44.886470000000003</v>
      </c>
      <c r="X24">
        <v>143.46541999999999</v>
      </c>
      <c r="Y24">
        <v>0</v>
      </c>
      <c r="Z24">
        <v>18.924665999999998</v>
      </c>
      <c r="AA24">
        <v>40.774053000000002</v>
      </c>
      <c r="AB24">
        <v>46.918734000000001</v>
      </c>
      <c r="AC24">
        <v>22.441199000000001</v>
      </c>
      <c r="AD24">
        <v>31.514567</v>
      </c>
      <c r="AE24">
        <v>57.246285</v>
      </c>
      <c r="AF24">
        <v>8.9218510000000002</v>
      </c>
      <c r="AG24">
        <v>49.035722999999997</v>
      </c>
      <c r="AH24">
        <v>53.252795999999996</v>
      </c>
      <c r="AI24">
        <v>0</v>
      </c>
      <c r="AJ24">
        <v>0</v>
      </c>
      <c r="AK24">
        <v>66.748812999999998</v>
      </c>
      <c r="AL24">
        <v>76.788555000000002</v>
      </c>
      <c r="AM24">
        <v>18.187716999999999</v>
      </c>
      <c r="AN24">
        <v>0.75425200000000003</v>
      </c>
      <c r="AO24">
        <v>0</v>
      </c>
      <c r="AP24">
        <v>1.982783</v>
      </c>
      <c r="AQ24">
        <v>0</v>
      </c>
      <c r="AR24">
        <v>33.642302000000001</v>
      </c>
      <c r="AS24">
        <v>34.008786000000001</v>
      </c>
      <c r="AT24">
        <v>19.348002000000001</v>
      </c>
      <c r="AU24">
        <v>0</v>
      </c>
      <c r="AV24">
        <v>0</v>
      </c>
      <c r="AW24">
        <v>0</v>
      </c>
      <c r="AX24">
        <v>0</v>
      </c>
      <c r="AY24">
        <v>5.3791640000000003</v>
      </c>
      <c r="AZ24">
        <v>0</v>
      </c>
      <c r="BA24">
        <v>2.0560149999999999</v>
      </c>
      <c r="BB24">
        <v>5.1834150000000001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2332.1733250000007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367.29527300000001</v>
      </c>
      <c r="L25">
        <v>294.24438400000003</v>
      </c>
      <c r="M25">
        <v>92.344078999999994</v>
      </c>
      <c r="N25">
        <v>120.32521199999999</v>
      </c>
      <c r="O25">
        <v>124.194812</v>
      </c>
      <c r="P25">
        <v>140.93949000000001</v>
      </c>
      <c r="Q25">
        <v>12.044129999999999</v>
      </c>
      <c r="R25">
        <v>17.682998000000001</v>
      </c>
      <c r="S25">
        <v>15.083990999999999</v>
      </c>
      <c r="T25">
        <v>2.3493309999999998</v>
      </c>
      <c r="U25">
        <v>400.50360000000001</v>
      </c>
      <c r="V25">
        <v>13.581329</v>
      </c>
      <c r="W25">
        <v>44.886470000000003</v>
      </c>
      <c r="X25">
        <v>143.46541999999999</v>
      </c>
      <c r="Y25">
        <v>0</v>
      </c>
      <c r="Z25">
        <v>18.924665999999998</v>
      </c>
      <c r="AA25">
        <v>40.774053000000002</v>
      </c>
      <c r="AB25">
        <v>46.918734000000001</v>
      </c>
      <c r="AC25">
        <v>22.441199000000001</v>
      </c>
      <c r="AD25">
        <v>31.514567</v>
      </c>
      <c r="AE25">
        <v>57.246285</v>
      </c>
      <c r="AF25">
        <v>8.9218510000000002</v>
      </c>
      <c r="AG25">
        <v>49.035722999999997</v>
      </c>
      <c r="AH25">
        <v>53.252795999999996</v>
      </c>
      <c r="AI25">
        <v>0</v>
      </c>
      <c r="AJ25">
        <v>0</v>
      </c>
      <c r="AK25">
        <v>66.748812999999998</v>
      </c>
      <c r="AL25">
        <v>76.788555000000002</v>
      </c>
      <c r="AM25">
        <v>18.187716999999999</v>
      </c>
      <c r="AN25">
        <v>0.75425200000000003</v>
      </c>
      <c r="AO25">
        <v>0</v>
      </c>
      <c r="AP25">
        <v>1.982783</v>
      </c>
      <c r="AQ25">
        <v>0</v>
      </c>
      <c r="AR25">
        <v>33.642302000000001</v>
      </c>
      <c r="AS25">
        <v>34.008786000000001</v>
      </c>
      <c r="AT25">
        <v>19.348002000000001</v>
      </c>
      <c r="AU25">
        <v>0</v>
      </c>
      <c r="AV25">
        <v>0</v>
      </c>
      <c r="AW25">
        <v>0</v>
      </c>
      <c r="AX25">
        <v>0</v>
      </c>
      <c r="AY25">
        <v>5.3791640000000003</v>
      </c>
      <c r="AZ25">
        <v>0</v>
      </c>
      <c r="BA25">
        <v>2.0560149999999999</v>
      </c>
      <c r="BB25">
        <v>5.1834150000000001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2382.0501970000005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367.29527300000001</v>
      </c>
      <c r="L26">
        <v>390.98438399999998</v>
      </c>
      <c r="M26">
        <v>92.344078999999994</v>
      </c>
      <c r="N26">
        <v>120.32521199999999</v>
      </c>
      <c r="O26">
        <v>124.194812</v>
      </c>
      <c r="P26">
        <v>140.93949000000001</v>
      </c>
      <c r="Q26">
        <v>12.044129999999999</v>
      </c>
      <c r="R26">
        <v>12.193593</v>
      </c>
      <c r="S26">
        <v>15.083990999999999</v>
      </c>
      <c r="T26">
        <v>2.3493309999999998</v>
      </c>
      <c r="U26">
        <v>400.50360000000001</v>
      </c>
      <c r="V26">
        <v>13.581329</v>
      </c>
      <c r="W26">
        <v>44.886470000000003</v>
      </c>
      <c r="X26">
        <v>143.46541999999999</v>
      </c>
      <c r="Y26">
        <v>0</v>
      </c>
      <c r="Z26">
        <v>18.924665999999998</v>
      </c>
      <c r="AA26">
        <v>40.774053000000002</v>
      </c>
      <c r="AB26">
        <v>46.918734000000001</v>
      </c>
      <c r="AC26">
        <v>22.441199000000001</v>
      </c>
      <c r="AD26">
        <v>31.514567</v>
      </c>
      <c r="AE26">
        <v>57.246285</v>
      </c>
      <c r="AF26">
        <v>8.9218510000000002</v>
      </c>
      <c r="AG26">
        <v>49.035722999999997</v>
      </c>
      <c r="AH26">
        <v>53.252795999999996</v>
      </c>
      <c r="AI26">
        <v>0</v>
      </c>
      <c r="AJ26">
        <v>0</v>
      </c>
      <c r="AK26">
        <v>66.748812999999998</v>
      </c>
      <c r="AL26">
        <v>76.788555000000002</v>
      </c>
      <c r="AM26">
        <v>18.187716999999999</v>
      </c>
      <c r="AN26">
        <v>0.75425200000000003</v>
      </c>
      <c r="AO26">
        <v>0</v>
      </c>
      <c r="AP26">
        <v>1.982783</v>
      </c>
      <c r="AQ26">
        <v>0</v>
      </c>
      <c r="AR26">
        <v>33.642302000000001</v>
      </c>
      <c r="AS26">
        <v>34.008786000000001</v>
      </c>
      <c r="AT26">
        <v>19.348002000000001</v>
      </c>
      <c r="AU26">
        <v>0</v>
      </c>
      <c r="AV26">
        <v>0</v>
      </c>
      <c r="AW26">
        <v>0</v>
      </c>
      <c r="AX26">
        <v>0</v>
      </c>
      <c r="AY26">
        <v>5.3791640000000003</v>
      </c>
      <c r="AZ26">
        <v>1.8126150000000001</v>
      </c>
      <c r="BA26">
        <v>2.0560149999999999</v>
      </c>
      <c r="BB26">
        <v>5.1834150000000001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2475.1134070000003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418.93508500000002</v>
      </c>
      <c r="L27">
        <v>496.85412500000001</v>
      </c>
      <c r="M27">
        <v>92.344078999999994</v>
      </c>
      <c r="N27">
        <v>120.32521199999999</v>
      </c>
      <c r="O27">
        <v>123.847419</v>
      </c>
      <c r="P27">
        <v>140.93949000000001</v>
      </c>
      <c r="Q27">
        <v>19.258901999999999</v>
      </c>
      <c r="R27">
        <v>19.412331999999999</v>
      </c>
      <c r="S27">
        <v>23.899229999999999</v>
      </c>
      <c r="T27">
        <v>2.9892660000000002</v>
      </c>
      <c r="U27">
        <v>400.50360000000001</v>
      </c>
      <c r="V27">
        <v>13.581329</v>
      </c>
      <c r="W27">
        <v>44.886470000000003</v>
      </c>
      <c r="X27">
        <v>143.46541999999999</v>
      </c>
      <c r="Y27">
        <v>0</v>
      </c>
      <c r="Z27">
        <v>18.924665999999998</v>
      </c>
      <c r="AA27">
        <v>40.774053000000002</v>
      </c>
      <c r="AB27">
        <v>46.918734000000001</v>
      </c>
      <c r="AC27">
        <v>22.441199000000001</v>
      </c>
      <c r="AD27">
        <v>31.514567</v>
      </c>
      <c r="AE27">
        <v>57.246285</v>
      </c>
      <c r="AF27">
        <v>8.9218510000000002</v>
      </c>
      <c r="AG27">
        <v>49.035722999999997</v>
      </c>
      <c r="AH27">
        <v>53.252795999999996</v>
      </c>
      <c r="AI27">
        <v>3.6900200000000001</v>
      </c>
      <c r="AJ27">
        <v>0</v>
      </c>
      <c r="AK27">
        <v>66.748812999999998</v>
      </c>
      <c r="AL27">
        <v>74.191840999999997</v>
      </c>
      <c r="AM27">
        <v>18.187716999999999</v>
      </c>
      <c r="AN27">
        <v>0.75425200000000003</v>
      </c>
      <c r="AO27">
        <v>0</v>
      </c>
      <c r="AP27">
        <v>1.982783</v>
      </c>
      <c r="AQ27">
        <v>0</v>
      </c>
      <c r="AR27">
        <v>33.642302000000001</v>
      </c>
      <c r="AS27">
        <v>34.008786000000001</v>
      </c>
      <c r="AT27">
        <v>19.348002000000001</v>
      </c>
      <c r="AU27">
        <v>0</v>
      </c>
      <c r="AV27">
        <v>0</v>
      </c>
      <c r="AW27">
        <v>0</v>
      </c>
      <c r="AX27">
        <v>0</v>
      </c>
      <c r="AY27">
        <v>5.3791640000000003</v>
      </c>
      <c r="AZ27">
        <v>2.129823</v>
      </c>
      <c r="BA27">
        <v>2.0560149999999999</v>
      </c>
      <c r="BB27">
        <v>5.1834150000000001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2657.5747660000006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433.31848500000001</v>
      </c>
      <c r="L28">
        <v>496.85412500000001</v>
      </c>
      <c r="M28">
        <v>92.344078999999994</v>
      </c>
      <c r="N28">
        <v>120.32521199999999</v>
      </c>
      <c r="O28">
        <v>123.847419</v>
      </c>
      <c r="P28">
        <v>140.93949000000001</v>
      </c>
      <c r="Q28">
        <v>19.258901999999999</v>
      </c>
      <c r="R28">
        <v>19.412331999999999</v>
      </c>
      <c r="S28">
        <v>23.899229999999999</v>
      </c>
      <c r="T28">
        <v>2.9892660000000002</v>
      </c>
      <c r="U28">
        <v>400.50360000000001</v>
      </c>
      <c r="V28">
        <v>13.581329</v>
      </c>
      <c r="W28">
        <v>44.886470000000003</v>
      </c>
      <c r="X28">
        <v>143.46541999999999</v>
      </c>
      <c r="Y28">
        <v>0</v>
      </c>
      <c r="Z28">
        <v>18.924665999999998</v>
      </c>
      <c r="AA28">
        <v>40.774053000000002</v>
      </c>
      <c r="AB28">
        <v>46.918734000000001</v>
      </c>
      <c r="AC28">
        <v>22.441199000000001</v>
      </c>
      <c r="AD28">
        <v>31.514567</v>
      </c>
      <c r="AE28">
        <v>57.246285</v>
      </c>
      <c r="AF28">
        <v>8.9218510000000002</v>
      </c>
      <c r="AG28">
        <v>49.035722999999997</v>
      </c>
      <c r="AH28">
        <v>53.252795999999996</v>
      </c>
      <c r="AI28">
        <v>7.3800379999999999</v>
      </c>
      <c r="AJ28">
        <v>0</v>
      </c>
      <c r="AK28">
        <v>66.748812999999998</v>
      </c>
      <c r="AL28">
        <v>74.191840999999997</v>
      </c>
      <c r="AM28">
        <v>18.187716999999999</v>
      </c>
      <c r="AN28">
        <v>0.75425200000000003</v>
      </c>
      <c r="AO28">
        <v>0</v>
      </c>
      <c r="AP28">
        <v>1.982783</v>
      </c>
      <c r="AQ28">
        <v>0</v>
      </c>
      <c r="AR28">
        <v>33.642302000000001</v>
      </c>
      <c r="AS28">
        <v>34.008786000000001</v>
      </c>
      <c r="AT28">
        <v>19.348002000000001</v>
      </c>
      <c r="AU28">
        <v>0</v>
      </c>
      <c r="AV28">
        <v>0</v>
      </c>
      <c r="AW28">
        <v>0</v>
      </c>
      <c r="AX28">
        <v>0</v>
      </c>
      <c r="AY28">
        <v>5.3791640000000003</v>
      </c>
      <c r="AZ28">
        <v>6.7293329999999996</v>
      </c>
      <c r="BA28">
        <v>2.0560149999999999</v>
      </c>
      <c r="BB28">
        <v>5.1834150000000001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2680.2476940000006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439.61779200000001</v>
      </c>
      <c r="L29">
        <v>419.93731200000002</v>
      </c>
      <c r="M29">
        <v>92.344078999999994</v>
      </c>
      <c r="N29">
        <v>120.32521199999999</v>
      </c>
      <c r="O29">
        <v>123.847419</v>
      </c>
      <c r="P29">
        <v>140.93949000000001</v>
      </c>
      <c r="Q29">
        <v>16.360378999999998</v>
      </c>
      <c r="R29">
        <v>16.586072999999999</v>
      </c>
      <c r="S29">
        <v>20.391631</v>
      </c>
      <c r="T29">
        <v>2.9892660000000002</v>
      </c>
      <c r="U29">
        <v>400.50360000000001</v>
      </c>
      <c r="V29">
        <v>13.581329</v>
      </c>
      <c r="W29">
        <v>44.886470000000003</v>
      </c>
      <c r="X29">
        <v>143.46541999999999</v>
      </c>
      <c r="Y29">
        <v>0</v>
      </c>
      <c r="Z29">
        <v>18.924665999999998</v>
      </c>
      <c r="AA29">
        <v>40.774053000000002</v>
      </c>
      <c r="AB29">
        <v>46.918734000000001</v>
      </c>
      <c r="AC29">
        <v>22.441199000000001</v>
      </c>
      <c r="AD29">
        <v>31.514567</v>
      </c>
      <c r="AE29">
        <v>57.246285</v>
      </c>
      <c r="AF29">
        <v>8.9218510000000002</v>
      </c>
      <c r="AG29">
        <v>49.035722999999997</v>
      </c>
      <c r="AH29">
        <v>53.252795999999996</v>
      </c>
      <c r="AI29">
        <v>37.915685000000003</v>
      </c>
      <c r="AJ29">
        <v>0</v>
      </c>
      <c r="AK29">
        <v>66.748812999999998</v>
      </c>
      <c r="AL29">
        <v>74.191840999999997</v>
      </c>
      <c r="AM29">
        <v>18.187716999999999</v>
      </c>
      <c r="AN29">
        <v>0.75425200000000003</v>
      </c>
      <c r="AO29">
        <v>0</v>
      </c>
      <c r="AP29">
        <v>1.982783</v>
      </c>
      <c r="AQ29">
        <v>0</v>
      </c>
      <c r="AR29">
        <v>33.642302000000001</v>
      </c>
      <c r="AS29">
        <v>34.008786000000001</v>
      </c>
      <c r="AT29">
        <v>19.348002000000001</v>
      </c>
      <c r="AU29">
        <v>0</v>
      </c>
      <c r="AV29">
        <v>0</v>
      </c>
      <c r="AW29">
        <v>0</v>
      </c>
      <c r="AX29">
        <v>0</v>
      </c>
      <c r="AY29">
        <v>5.3791640000000003</v>
      </c>
      <c r="AZ29">
        <v>6.7293329999999996</v>
      </c>
      <c r="BA29">
        <v>2.0560149999999999</v>
      </c>
      <c r="BB29">
        <v>5.1834150000000001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2630.9334540000004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367.29527300000001</v>
      </c>
      <c r="L30">
        <v>340.41985399999999</v>
      </c>
      <c r="M30">
        <v>92.344078999999994</v>
      </c>
      <c r="N30">
        <v>120.32521199999999</v>
      </c>
      <c r="O30">
        <v>123.847419</v>
      </c>
      <c r="P30">
        <v>140.93949000000001</v>
      </c>
      <c r="Q30">
        <v>12.092499999999999</v>
      </c>
      <c r="R30">
        <v>12.090372</v>
      </c>
      <c r="S30">
        <v>14.871162999999999</v>
      </c>
      <c r="T30">
        <v>2.533137</v>
      </c>
      <c r="U30">
        <v>400.50360000000001</v>
      </c>
      <c r="V30">
        <v>13.581329</v>
      </c>
      <c r="W30">
        <v>44.886470000000003</v>
      </c>
      <c r="X30">
        <v>143.46541999999999</v>
      </c>
      <c r="Y30">
        <v>0</v>
      </c>
      <c r="Z30">
        <v>18.924665999999998</v>
      </c>
      <c r="AA30">
        <v>40.774053000000002</v>
      </c>
      <c r="AB30">
        <v>46.918734000000001</v>
      </c>
      <c r="AC30">
        <v>22.441199000000001</v>
      </c>
      <c r="AD30">
        <v>31.514567</v>
      </c>
      <c r="AE30">
        <v>57.246285</v>
      </c>
      <c r="AF30">
        <v>8.9218510000000002</v>
      </c>
      <c r="AG30">
        <v>49.035722999999997</v>
      </c>
      <c r="AH30">
        <v>79.879193000000001</v>
      </c>
      <c r="AI30">
        <v>56.873525999999998</v>
      </c>
      <c r="AJ30">
        <v>0</v>
      </c>
      <c r="AK30">
        <v>66.748812999999998</v>
      </c>
      <c r="AL30">
        <v>74.191840999999997</v>
      </c>
      <c r="AM30">
        <v>18.187716999999999</v>
      </c>
      <c r="AN30">
        <v>0.75425200000000003</v>
      </c>
      <c r="AO30">
        <v>0</v>
      </c>
      <c r="AP30">
        <v>1.3631629999999999</v>
      </c>
      <c r="AQ30">
        <v>0</v>
      </c>
      <c r="AR30">
        <v>33.642302000000001</v>
      </c>
      <c r="AS30">
        <v>34.008786000000001</v>
      </c>
      <c r="AT30">
        <v>19.348002000000001</v>
      </c>
      <c r="AU30">
        <v>0</v>
      </c>
      <c r="AV30">
        <v>0</v>
      </c>
      <c r="AW30">
        <v>0</v>
      </c>
      <c r="AX30">
        <v>0</v>
      </c>
      <c r="AY30">
        <v>5.3791640000000003</v>
      </c>
      <c r="AZ30">
        <v>6.7293329999999996</v>
      </c>
      <c r="BA30">
        <v>3.084022</v>
      </c>
      <c r="BB30">
        <v>5.1834150000000001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2510.3459250000001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372.24836099999999</v>
      </c>
      <c r="L31">
        <v>247.37902800000001</v>
      </c>
      <c r="M31">
        <v>92.344078999999994</v>
      </c>
      <c r="N31">
        <v>120.32521199999999</v>
      </c>
      <c r="O31">
        <v>123.847419</v>
      </c>
      <c r="P31">
        <v>140.93949000000001</v>
      </c>
      <c r="Q31">
        <v>14.752269999999999</v>
      </c>
      <c r="R31">
        <v>17.054584999999999</v>
      </c>
      <c r="S31">
        <v>18.601264</v>
      </c>
      <c r="T31">
        <v>2.533137</v>
      </c>
      <c r="U31">
        <v>400.50360000000001</v>
      </c>
      <c r="V31">
        <v>12.454017</v>
      </c>
      <c r="W31">
        <v>44.886470000000003</v>
      </c>
      <c r="X31">
        <v>143.46541999999999</v>
      </c>
      <c r="Y31">
        <v>0</v>
      </c>
      <c r="Z31">
        <v>18.924665999999998</v>
      </c>
      <c r="AA31">
        <v>27.182701999999999</v>
      </c>
      <c r="AB31">
        <v>46.918734000000001</v>
      </c>
      <c r="AC31">
        <v>22.441199000000001</v>
      </c>
      <c r="AD31">
        <v>42.116858999999998</v>
      </c>
      <c r="AE31">
        <v>57.246285</v>
      </c>
      <c r="AF31">
        <v>8.9218510000000002</v>
      </c>
      <c r="AG31">
        <v>49.035722999999997</v>
      </c>
      <c r="AH31">
        <v>106.505591</v>
      </c>
      <c r="AI31">
        <v>56.873525999999998</v>
      </c>
      <c r="AJ31">
        <v>0</v>
      </c>
      <c r="AK31">
        <v>66.748812999999998</v>
      </c>
      <c r="AL31">
        <v>64.636831000000001</v>
      </c>
      <c r="AM31">
        <v>18.187716999999999</v>
      </c>
      <c r="AN31">
        <v>0.75425200000000003</v>
      </c>
      <c r="AO31">
        <v>0</v>
      </c>
      <c r="AP31">
        <v>1.3631629999999999</v>
      </c>
      <c r="AQ31">
        <v>0</v>
      </c>
      <c r="AR31">
        <v>33.642302000000001</v>
      </c>
      <c r="AS31">
        <v>34.008786000000001</v>
      </c>
      <c r="AT31">
        <v>19.348002000000001</v>
      </c>
      <c r="AU31">
        <v>0</v>
      </c>
      <c r="AV31">
        <v>0</v>
      </c>
      <c r="AW31">
        <v>0</v>
      </c>
      <c r="AX31">
        <v>0</v>
      </c>
      <c r="AY31">
        <v>5.3791640000000003</v>
      </c>
      <c r="AZ31">
        <v>6.7293329999999996</v>
      </c>
      <c r="BA31">
        <v>4.1120289999999997</v>
      </c>
      <c r="BB31">
        <v>5.1834150000000001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2447.5952949999996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367.29527300000001</v>
      </c>
      <c r="L32">
        <v>246.185306</v>
      </c>
      <c r="M32">
        <v>92.344078999999994</v>
      </c>
      <c r="N32">
        <v>120.32521199999999</v>
      </c>
      <c r="O32">
        <v>123.847419</v>
      </c>
      <c r="P32">
        <v>140.93949000000001</v>
      </c>
      <c r="Q32">
        <v>14.752269999999999</v>
      </c>
      <c r="R32">
        <v>17.054584999999999</v>
      </c>
      <c r="S32">
        <v>18.601264</v>
      </c>
      <c r="T32">
        <v>2.533137</v>
      </c>
      <c r="U32">
        <v>400.50360000000001</v>
      </c>
      <c r="V32">
        <v>12.454017</v>
      </c>
      <c r="W32">
        <v>44.886470000000003</v>
      </c>
      <c r="X32">
        <v>143.46541999999999</v>
      </c>
      <c r="Y32">
        <v>0</v>
      </c>
      <c r="Z32">
        <v>18.924665999999998</v>
      </c>
      <c r="AA32">
        <v>27.182701999999999</v>
      </c>
      <c r="AB32">
        <v>46.918734000000001</v>
      </c>
      <c r="AC32">
        <v>22.441199000000001</v>
      </c>
      <c r="AD32">
        <v>42.116858999999998</v>
      </c>
      <c r="AE32">
        <v>57.246285</v>
      </c>
      <c r="AF32">
        <v>8.9218510000000002</v>
      </c>
      <c r="AG32">
        <v>49.035722999999997</v>
      </c>
      <c r="AH32">
        <v>106.505591</v>
      </c>
      <c r="AI32">
        <v>56.873525999999998</v>
      </c>
      <c r="AJ32">
        <v>0</v>
      </c>
      <c r="AK32">
        <v>66.748812999999998</v>
      </c>
      <c r="AL32">
        <v>64.636831000000001</v>
      </c>
      <c r="AM32">
        <v>18.187716999999999</v>
      </c>
      <c r="AN32">
        <v>0.75425200000000003</v>
      </c>
      <c r="AO32">
        <v>0</v>
      </c>
      <c r="AP32">
        <v>1.3631629999999999</v>
      </c>
      <c r="AQ32">
        <v>0</v>
      </c>
      <c r="AR32">
        <v>39.516354999999997</v>
      </c>
      <c r="AS32">
        <v>34.008786000000001</v>
      </c>
      <c r="AT32">
        <v>19.348002000000001</v>
      </c>
      <c r="AU32">
        <v>0</v>
      </c>
      <c r="AV32">
        <v>0</v>
      </c>
      <c r="AW32">
        <v>0</v>
      </c>
      <c r="AX32">
        <v>0</v>
      </c>
      <c r="AY32">
        <v>5.3791640000000003</v>
      </c>
      <c r="AZ32">
        <v>6.7293329999999996</v>
      </c>
      <c r="BA32">
        <v>4.1120289999999997</v>
      </c>
      <c r="BB32">
        <v>5.1834150000000001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2447.3225379999999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367.29527300000001</v>
      </c>
      <c r="L33">
        <v>246.185306</v>
      </c>
      <c r="M33">
        <v>92.344078999999994</v>
      </c>
      <c r="N33">
        <v>120.32521199999999</v>
      </c>
      <c r="O33">
        <v>123.847419</v>
      </c>
      <c r="P33">
        <v>140.93949000000001</v>
      </c>
      <c r="Q33">
        <v>14.752269999999999</v>
      </c>
      <c r="R33">
        <v>17.054584999999999</v>
      </c>
      <c r="S33">
        <v>18.601264</v>
      </c>
      <c r="T33">
        <v>2.533137</v>
      </c>
      <c r="U33">
        <v>400.50360000000001</v>
      </c>
      <c r="V33">
        <v>12.454017</v>
      </c>
      <c r="W33">
        <v>32.830364000000003</v>
      </c>
      <c r="X33">
        <v>104.983119</v>
      </c>
      <c r="Y33">
        <v>0</v>
      </c>
      <c r="Z33">
        <v>18.924665999999998</v>
      </c>
      <c r="AA33">
        <v>27.182701999999999</v>
      </c>
      <c r="AB33">
        <v>46.918734000000001</v>
      </c>
      <c r="AC33">
        <v>22.441199000000001</v>
      </c>
      <c r="AD33">
        <v>42.116858999999998</v>
      </c>
      <c r="AE33">
        <v>57.246285</v>
      </c>
      <c r="AF33">
        <v>8.9218510000000002</v>
      </c>
      <c r="AG33">
        <v>49.035722999999997</v>
      </c>
      <c r="AH33">
        <v>106.505591</v>
      </c>
      <c r="AI33">
        <v>56.873525999999998</v>
      </c>
      <c r="AJ33">
        <v>0</v>
      </c>
      <c r="AK33">
        <v>66.748812999999998</v>
      </c>
      <c r="AL33">
        <v>64.636831000000001</v>
      </c>
      <c r="AM33">
        <v>18.187716999999999</v>
      </c>
      <c r="AN33">
        <v>0.75425200000000003</v>
      </c>
      <c r="AO33">
        <v>0</v>
      </c>
      <c r="AP33">
        <v>0</v>
      </c>
      <c r="AQ33">
        <v>0</v>
      </c>
      <c r="AR33">
        <v>39.516354999999997</v>
      </c>
      <c r="AS33">
        <v>34.008786000000001</v>
      </c>
      <c r="AT33">
        <v>19.348009999999999</v>
      </c>
      <c r="AU33">
        <v>0</v>
      </c>
      <c r="AV33">
        <v>0</v>
      </c>
      <c r="AW33">
        <v>0</v>
      </c>
      <c r="AX33">
        <v>0</v>
      </c>
      <c r="AY33">
        <v>5.3791640000000003</v>
      </c>
      <c r="AZ33">
        <v>4.4862229999999998</v>
      </c>
      <c r="BA33">
        <v>4.1120289999999997</v>
      </c>
      <c r="BB33">
        <v>5.1834150000000001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2393.1778659999995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367.29527300000001</v>
      </c>
      <c r="L34">
        <v>246.185306</v>
      </c>
      <c r="M34">
        <v>92.344078999999994</v>
      </c>
      <c r="N34">
        <v>120.32521199999999</v>
      </c>
      <c r="O34">
        <v>123.847419</v>
      </c>
      <c r="P34">
        <v>140.93949000000001</v>
      </c>
      <c r="Q34">
        <v>12.114943999999999</v>
      </c>
      <c r="R34">
        <v>11.993632</v>
      </c>
      <c r="S34">
        <v>14.871162999999999</v>
      </c>
      <c r="T34">
        <v>2.533137</v>
      </c>
      <c r="U34">
        <v>400.50360000000001</v>
      </c>
      <c r="V34">
        <v>10.57968</v>
      </c>
      <c r="W34">
        <v>28.266074</v>
      </c>
      <c r="X34">
        <v>90.286861999999999</v>
      </c>
      <c r="Y34">
        <v>0</v>
      </c>
      <c r="Z34">
        <v>18.924665999999998</v>
      </c>
      <c r="AA34">
        <v>27.182701999999999</v>
      </c>
      <c r="AB34">
        <v>46.918734000000001</v>
      </c>
      <c r="AC34">
        <v>22.441199000000001</v>
      </c>
      <c r="AD34">
        <v>42.116858999999998</v>
      </c>
      <c r="AE34">
        <v>57.246285</v>
      </c>
      <c r="AF34">
        <v>8.9218510000000002</v>
      </c>
      <c r="AG34">
        <v>49.035722999999997</v>
      </c>
      <c r="AH34">
        <v>106.505591</v>
      </c>
      <c r="AI34">
        <v>37.915685000000003</v>
      </c>
      <c r="AJ34">
        <v>0</v>
      </c>
      <c r="AK34">
        <v>66.748812999999998</v>
      </c>
      <c r="AL34">
        <v>64.636831000000001</v>
      </c>
      <c r="AM34">
        <v>18.187716999999999</v>
      </c>
      <c r="AN34">
        <v>0.75425200000000003</v>
      </c>
      <c r="AO34">
        <v>0</v>
      </c>
      <c r="AP34">
        <v>0</v>
      </c>
      <c r="AQ34">
        <v>0</v>
      </c>
      <c r="AR34">
        <v>39.516354999999997</v>
      </c>
      <c r="AS34">
        <v>34.008786000000001</v>
      </c>
      <c r="AT34">
        <v>19.347999999999999</v>
      </c>
      <c r="AU34">
        <v>0</v>
      </c>
      <c r="AV34">
        <v>0</v>
      </c>
      <c r="AW34">
        <v>0</v>
      </c>
      <c r="AX34">
        <v>0</v>
      </c>
      <c r="AY34">
        <v>5.3791640000000003</v>
      </c>
      <c r="AZ34">
        <v>4.4862229999999998</v>
      </c>
      <c r="BA34">
        <v>4.1120289999999997</v>
      </c>
      <c r="BB34">
        <v>5.1834150000000001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2341.6567509999995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367.29527300000001</v>
      </c>
      <c r="L35">
        <v>246.185306</v>
      </c>
      <c r="M35">
        <v>92.344078999999994</v>
      </c>
      <c r="N35">
        <v>120.32521199999999</v>
      </c>
      <c r="O35">
        <v>123.847419</v>
      </c>
      <c r="P35">
        <v>140.93949000000001</v>
      </c>
      <c r="Q35">
        <v>12.114943999999999</v>
      </c>
      <c r="R35">
        <v>11.993632</v>
      </c>
      <c r="S35">
        <v>14.871162999999999</v>
      </c>
      <c r="T35">
        <v>2.533137</v>
      </c>
      <c r="U35">
        <v>400.50360000000001</v>
      </c>
      <c r="V35">
        <v>10.57968</v>
      </c>
      <c r="W35">
        <v>28.266074</v>
      </c>
      <c r="X35">
        <v>113.283604</v>
      </c>
      <c r="Y35">
        <v>0</v>
      </c>
      <c r="Z35">
        <v>18.924665999999998</v>
      </c>
      <c r="AA35">
        <v>27.182701999999999</v>
      </c>
      <c r="AB35">
        <v>46.918734000000001</v>
      </c>
      <c r="AC35">
        <v>22.441199000000001</v>
      </c>
      <c r="AD35">
        <v>42.116858999999998</v>
      </c>
      <c r="AE35">
        <v>57.246285</v>
      </c>
      <c r="AF35">
        <v>8.9218510000000002</v>
      </c>
      <c r="AG35">
        <v>49.035722999999997</v>
      </c>
      <c r="AH35">
        <v>106.505591</v>
      </c>
      <c r="AI35">
        <v>5.9040309999999998</v>
      </c>
      <c r="AJ35">
        <v>0</v>
      </c>
      <c r="AK35">
        <v>66.748812999999998</v>
      </c>
      <c r="AL35">
        <v>50.585346000000001</v>
      </c>
      <c r="AM35">
        <v>12.149689</v>
      </c>
      <c r="AN35">
        <v>0.75425200000000003</v>
      </c>
      <c r="AO35">
        <v>0</v>
      </c>
      <c r="AP35">
        <v>0.61961999999999995</v>
      </c>
      <c r="AQ35">
        <v>0</v>
      </c>
      <c r="AR35">
        <v>33.642302000000001</v>
      </c>
      <c r="AS35">
        <v>34.008786000000001</v>
      </c>
      <c r="AT35">
        <v>19.347999999999999</v>
      </c>
      <c r="AU35">
        <v>0</v>
      </c>
      <c r="AV35">
        <v>0</v>
      </c>
      <c r="AW35">
        <v>0</v>
      </c>
      <c r="AX35">
        <v>0</v>
      </c>
      <c r="AY35">
        <v>5.3791640000000003</v>
      </c>
      <c r="AZ35">
        <v>2.2431109999999999</v>
      </c>
      <c r="BA35">
        <v>4.1120289999999997</v>
      </c>
      <c r="BB35">
        <v>5.1834150000000001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2305.0547809999998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367.29527300000001</v>
      </c>
      <c r="L36">
        <v>246.185306</v>
      </c>
      <c r="M36">
        <v>93.891919000000001</v>
      </c>
      <c r="N36">
        <v>120.32521199999999</v>
      </c>
      <c r="O36">
        <v>124.68644500000001</v>
      </c>
      <c r="P36">
        <v>145.00256999999999</v>
      </c>
      <c r="Q36">
        <v>12.114943999999999</v>
      </c>
      <c r="R36">
        <v>11.993632</v>
      </c>
      <c r="S36">
        <v>14.871162999999999</v>
      </c>
      <c r="T36">
        <v>2.533137</v>
      </c>
      <c r="U36">
        <v>400.50360000000001</v>
      </c>
      <c r="V36">
        <v>10.57968</v>
      </c>
      <c r="W36">
        <v>29.617531</v>
      </c>
      <c r="X36">
        <v>94.513238999999999</v>
      </c>
      <c r="Y36">
        <v>0</v>
      </c>
      <c r="Z36">
        <v>18.924665999999998</v>
      </c>
      <c r="AA36">
        <v>13.591351</v>
      </c>
      <c r="AB36">
        <v>46.918734000000001</v>
      </c>
      <c r="AC36">
        <v>22.441199000000001</v>
      </c>
      <c r="AD36">
        <v>42.116858999999998</v>
      </c>
      <c r="AE36">
        <v>57.246285</v>
      </c>
      <c r="AF36">
        <v>8.9218510000000002</v>
      </c>
      <c r="AG36">
        <v>49.035722999999997</v>
      </c>
      <c r="AH36">
        <v>106.505591</v>
      </c>
      <c r="AI36">
        <v>3.6900200000000001</v>
      </c>
      <c r="AJ36">
        <v>0</v>
      </c>
      <c r="AK36">
        <v>66.748812999999998</v>
      </c>
      <c r="AL36">
        <v>50.585346000000001</v>
      </c>
      <c r="AM36">
        <v>12.149689</v>
      </c>
      <c r="AN36">
        <v>0.75425200000000003</v>
      </c>
      <c r="AO36">
        <v>0</v>
      </c>
      <c r="AP36">
        <v>0.61961999999999995</v>
      </c>
      <c r="AQ36">
        <v>0</v>
      </c>
      <c r="AR36">
        <v>33.642302000000001</v>
      </c>
      <c r="AS36">
        <v>34.008786000000001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5.3791640000000003</v>
      </c>
      <c r="AZ36">
        <v>0</v>
      </c>
      <c r="BA36">
        <v>4.1120289999999997</v>
      </c>
      <c r="BB36">
        <v>5.1834150000000001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2276.03737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367.29527300000001</v>
      </c>
      <c r="L37">
        <v>246.185306</v>
      </c>
      <c r="M37">
        <v>93.891919000000001</v>
      </c>
      <c r="N37">
        <v>120.32521199999999</v>
      </c>
      <c r="O37">
        <v>124.68644500000001</v>
      </c>
      <c r="P37">
        <v>145.00256999999999</v>
      </c>
      <c r="Q37">
        <v>12.114943999999999</v>
      </c>
      <c r="R37">
        <v>11.993632</v>
      </c>
      <c r="S37">
        <v>14.871162999999999</v>
      </c>
      <c r="T37">
        <v>2.533137</v>
      </c>
      <c r="U37">
        <v>400.50360000000001</v>
      </c>
      <c r="V37">
        <v>10.57968</v>
      </c>
      <c r="W37">
        <v>29.617531</v>
      </c>
      <c r="X37">
        <v>94.513238999999999</v>
      </c>
      <c r="Y37">
        <v>0</v>
      </c>
      <c r="Z37">
        <v>18.924665999999998</v>
      </c>
      <c r="AA37">
        <v>13.591351</v>
      </c>
      <c r="AB37">
        <v>46.918734000000001</v>
      </c>
      <c r="AC37">
        <v>22.441199000000001</v>
      </c>
      <c r="AD37">
        <v>42.116858999999998</v>
      </c>
      <c r="AE37">
        <v>57.246285</v>
      </c>
      <c r="AF37">
        <v>8.9218510000000002</v>
      </c>
      <c r="AG37">
        <v>49.035722999999997</v>
      </c>
      <c r="AH37">
        <v>106.505591</v>
      </c>
      <c r="AI37">
        <v>0</v>
      </c>
      <c r="AJ37">
        <v>0</v>
      </c>
      <c r="AK37">
        <v>66.748812999999998</v>
      </c>
      <c r="AL37">
        <v>62.950653000000003</v>
      </c>
      <c r="AM37">
        <v>12.149689</v>
      </c>
      <c r="AN37">
        <v>0.75425200000000003</v>
      </c>
      <c r="AO37">
        <v>0</v>
      </c>
      <c r="AP37">
        <v>0.61961999999999995</v>
      </c>
      <c r="AQ37">
        <v>0</v>
      </c>
      <c r="AR37">
        <v>33.642302000000001</v>
      </c>
      <c r="AS37">
        <v>34.008786000000001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5.3791640000000003</v>
      </c>
      <c r="AZ37">
        <v>0</v>
      </c>
      <c r="BA37">
        <v>4.1120289999999997</v>
      </c>
      <c r="BB37">
        <v>5.1834150000000001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2284.712657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367.29527300000001</v>
      </c>
      <c r="L38">
        <v>246.185306</v>
      </c>
      <c r="M38">
        <v>93.891919000000001</v>
      </c>
      <c r="N38">
        <v>120.32521199999999</v>
      </c>
      <c r="O38">
        <v>124.68644500000001</v>
      </c>
      <c r="P38">
        <v>145.00256999999999</v>
      </c>
      <c r="Q38">
        <v>12.114943999999999</v>
      </c>
      <c r="R38">
        <v>11.993632</v>
      </c>
      <c r="S38">
        <v>14.871162999999999</v>
      </c>
      <c r="T38">
        <v>2.533137</v>
      </c>
      <c r="U38">
        <v>400.50360000000001</v>
      </c>
      <c r="V38">
        <v>10.57968</v>
      </c>
      <c r="W38">
        <v>29.617531</v>
      </c>
      <c r="X38">
        <v>94.513238999999999</v>
      </c>
      <c r="Y38">
        <v>0</v>
      </c>
      <c r="Z38">
        <v>18.924665999999998</v>
      </c>
      <c r="AA38">
        <v>13.591351</v>
      </c>
      <c r="AB38">
        <v>46.918734000000001</v>
      </c>
      <c r="AC38">
        <v>22.441199000000001</v>
      </c>
      <c r="AD38">
        <v>42.116858999999998</v>
      </c>
      <c r="AE38">
        <v>57.246285</v>
      </c>
      <c r="AF38">
        <v>8.9218510000000002</v>
      </c>
      <c r="AG38">
        <v>49.035722999999997</v>
      </c>
      <c r="AH38">
        <v>106.505591</v>
      </c>
      <c r="AI38">
        <v>0</v>
      </c>
      <c r="AJ38">
        <v>0</v>
      </c>
      <c r="AK38">
        <v>66.748812999999998</v>
      </c>
      <c r="AL38">
        <v>62.950653000000003</v>
      </c>
      <c r="AM38">
        <v>12.149689</v>
      </c>
      <c r="AN38">
        <v>0.75425200000000003</v>
      </c>
      <c r="AO38">
        <v>0</v>
      </c>
      <c r="AP38">
        <v>0.61961999999999995</v>
      </c>
      <c r="AQ38">
        <v>0</v>
      </c>
      <c r="AR38">
        <v>33.642302000000001</v>
      </c>
      <c r="AS38">
        <v>34.008786000000001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5.3791640000000003</v>
      </c>
      <c r="AZ38">
        <v>0</v>
      </c>
      <c r="BA38">
        <v>4.1120289999999997</v>
      </c>
      <c r="BB38">
        <v>5.1834150000000001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2284.712657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367.29527300000001</v>
      </c>
      <c r="L39">
        <v>246.185306</v>
      </c>
      <c r="M39">
        <v>93.891919000000001</v>
      </c>
      <c r="N39">
        <v>120.32521199999999</v>
      </c>
      <c r="O39">
        <v>124.68644500000001</v>
      </c>
      <c r="P39">
        <v>145.00256999999999</v>
      </c>
      <c r="Q39">
        <v>12.114943999999999</v>
      </c>
      <c r="R39">
        <v>11.993632</v>
      </c>
      <c r="S39">
        <v>14.871162999999999</v>
      </c>
      <c r="T39">
        <v>2.533137</v>
      </c>
      <c r="U39">
        <v>400.50360000000001</v>
      </c>
      <c r="V39">
        <v>11.708055</v>
      </c>
      <c r="W39">
        <v>29.617531</v>
      </c>
      <c r="X39">
        <v>94.513238999999999</v>
      </c>
      <c r="Y39">
        <v>0</v>
      </c>
      <c r="Z39">
        <v>18.924665999999998</v>
      </c>
      <c r="AA39">
        <v>13.591351</v>
      </c>
      <c r="AB39">
        <v>46.918734000000001</v>
      </c>
      <c r="AC39">
        <v>22.441199000000001</v>
      </c>
      <c r="AD39">
        <v>31.514567</v>
      </c>
      <c r="AE39">
        <v>57.246285</v>
      </c>
      <c r="AF39">
        <v>8.9218510000000002</v>
      </c>
      <c r="AG39">
        <v>49.035722999999997</v>
      </c>
      <c r="AH39">
        <v>79.879193000000001</v>
      </c>
      <c r="AI39">
        <v>0</v>
      </c>
      <c r="AJ39">
        <v>0</v>
      </c>
      <c r="AK39">
        <v>66.748812999999998</v>
      </c>
      <c r="AL39">
        <v>62.950653000000003</v>
      </c>
      <c r="AM39">
        <v>12.149689</v>
      </c>
      <c r="AN39">
        <v>0.75425200000000003</v>
      </c>
      <c r="AO39">
        <v>0</v>
      </c>
      <c r="AP39">
        <v>0.61961999999999995</v>
      </c>
      <c r="AQ39">
        <v>0</v>
      </c>
      <c r="AR39">
        <v>33.642302000000001</v>
      </c>
      <c r="AS39">
        <v>34.008786000000001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5.3791640000000003</v>
      </c>
      <c r="AZ39">
        <v>0</v>
      </c>
      <c r="BA39">
        <v>3.084022</v>
      </c>
      <c r="BB39">
        <v>5.1834150000000001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2247.5843349999996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367.29527300000001</v>
      </c>
      <c r="L40">
        <v>246.185306</v>
      </c>
      <c r="M40">
        <v>93.891919000000001</v>
      </c>
      <c r="N40">
        <v>120.32521199999999</v>
      </c>
      <c r="O40">
        <v>124.68644500000001</v>
      </c>
      <c r="P40">
        <v>145.00256999999999</v>
      </c>
      <c r="Q40">
        <v>12.114943999999999</v>
      </c>
      <c r="R40">
        <v>11.993632</v>
      </c>
      <c r="S40">
        <v>14.871162999999999</v>
      </c>
      <c r="T40">
        <v>2.533137</v>
      </c>
      <c r="U40">
        <v>400.50360000000001</v>
      </c>
      <c r="V40">
        <v>11.708055</v>
      </c>
      <c r="W40">
        <v>35.814211999999998</v>
      </c>
      <c r="X40">
        <v>114.314369</v>
      </c>
      <c r="Y40">
        <v>0</v>
      </c>
      <c r="Z40">
        <v>18.924665999999998</v>
      </c>
      <c r="AA40">
        <v>13.591351</v>
      </c>
      <c r="AB40">
        <v>46.918734000000001</v>
      </c>
      <c r="AC40">
        <v>11.220599</v>
      </c>
      <c r="AD40">
        <v>31.514567</v>
      </c>
      <c r="AE40">
        <v>57.246285</v>
      </c>
      <c r="AF40">
        <v>8.9218510000000002</v>
      </c>
      <c r="AG40">
        <v>49.035722999999997</v>
      </c>
      <c r="AH40">
        <v>79.879193000000001</v>
      </c>
      <c r="AI40">
        <v>0</v>
      </c>
      <c r="AJ40">
        <v>0</v>
      </c>
      <c r="AK40">
        <v>66.748812999999998</v>
      </c>
      <c r="AL40">
        <v>62.950653000000003</v>
      </c>
      <c r="AM40">
        <v>12.149689</v>
      </c>
      <c r="AN40">
        <v>0.75425200000000003</v>
      </c>
      <c r="AO40">
        <v>0</v>
      </c>
      <c r="AP40">
        <v>0.61961999999999995</v>
      </c>
      <c r="AQ40">
        <v>0</v>
      </c>
      <c r="AR40">
        <v>33.642302000000001</v>
      </c>
      <c r="AS40">
        <v>34.008786000000001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5.3791640000000003</v>
      </c>
      <c r="AZ40">
        <v>0</v>
      </c>
      <c r="BA40">
        <v>3.084022</v>
      </c>
      <c r="BB40">
        <v>5.1834150000000001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2262.3615459999996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367.29527300000001</v>
      </c>
      <c r="L41">
        <v>246.185306</v>
      </c>
      <c r="M41">
        <v>93.891919000000001</v>
      </c>
      <c r="N41">
        <v>120.32521199999999</v>
      </c>
      <c r="O41">
        <v>124.68644500000001</v>
      </c>
      <c r="P41">
        <v>145.00256999999999</v>
      </c>
      <c r="Q41">
        <v>12.114943999999999</v>
      </c>
      <c r="R41">
        <v>11.993632</v>
      </c>
      <c r="S41">
        <v>14.871162999999999</v>
      </c>
      <c r="T41">
        <v>2.533137</v>
      </c>
      <c r="U41">
        <v>400.50360000000001</v>
      </c>
      <c r="V41">
        <v>11.708055</v>
      </c>
      <c r="W41">
        <v>35.814211999999998</v>
      </c>
      <c r="X41">
        <v>114.314369</v>
      </c>
      <c r="Y41">
        <v>0</v>
      </c>
      <c r="Z41">
        <v>18.924665999999998</v>
      </c>
      <c r="AA41">
        <v>13.591351</v>
      </c>
      <c r="AB41">
        <v>46.918734000000001</v>
      </c>
      <c r="AC41">
        <v>22.441199000000001</v>
      </c>
      <c r="AD41">
        <v>31.514567</v>
      </c>
      <c r="AE41">
        <v>57.246285</v>
      </c>
      <c r="AF41">
        <v>8.9218510000000002</v>
      </c>
      <c r="AG41">
        <v>49.035722999999997</v>
      </c>
      <c r="AH41">
        <v>53.252795999999996</v>
      </c>
      <c r="AI41">
        <v>0</v>
      </c>
      <c r="AJ41">
        <v>0</v>
      </c>
      <c r="AK41">
        <v>66.748812999999998</v>
      </c>
      <c r="AL41">
        <v>62.950653000000003</v>
      </c>
      <c r="AM41">
        <v>12.149689</v>
      </c>
      <c r="AN41">
        <v>0.75425200000000003</v>
      </c>
      <c r="AO41">
        <v>0</v>
      </c>
      <c r="AP41">
        <v>0.61961999999999995</v>
      </c>
      <c r="AQ41">
        <v>0</v>
      </c>
      <c r="AR41">
        <v>33.642302000000001</v>
      </c>
      <c r="AS41">
        <v>34.008786000000001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5.3791640000000003</v>
      </c>
      <c r="AZ41">
        <v>0</v>
      </c>
      <c r="BA41">
        <v>2.0560149999999999</v>
      </c>
      <c r="BB41">
        <v>5.1834150000000001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2245.9277419999999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367.29527300000001</v>
      </c>
      <c r="L42">
        <v>246.185306</v>
      </c>
      <c r="M42">
        <v>93.891919000000001</v>
      </c>
      <c r="N42">
        <v>120.32521199999999</v>
      </c>
      <c r="O42">
        <v>124.68644500000001</v>
      </c>
      <c r="P42">
        <v>145.00256999999999</v>
      </c>
      <c r="Q42">
        <v>12.114943999999999</v>
      </c>
      <c r="R42">
        <v>11.993632</v>
      </c>
      <c r="S42">
        <v>14.871162999999999</v>
      </c>
      <c r="T42">
        <v>2.533137</v>
      </c>
      <c r="U42">
        <v>400.50360000000001</v>
      </c>
      <c r="V42">
        <v>11.708055</v>
      </c>
      <c r="W42">
        <v>44.249940000000002</v>
      </c>
      <c r="X42">
        <v>141.41124300000001</v>
      </c>
      <c r="Y42">
        <v>0</v>
      </c>
      <c r="Z42">
        <v>18.924665999999998</v>
      </c>
      <c r="AA42">
        <v>12.227936</v>
      </c>
      <c r="AB42">
        <v>46.918734000000001</v>
      </c>
      <c r="AC42">
        <v>22.441199000000001</v>
      </c>
      <c r="AD42">
        <v>31.514567</v>
      </c>
      <c r="AE42">
        <v>57.246285</v>
      </c>
      <c r="AF42">
        <v>8.9218510000000002</v>
      </c>
      <c r="AG42">
        <v>49.035722999999997</v>
      </c>
      <c r="AH42">
        <v>53.252795999999996</v>
      </c>
      <c r="AI42">
        <v>0</v>
      </c>
      <c r="AJ42">
        <v>0</v>
      </c>
      <c r="AK42">
        <v>66.748812999999998</v>
      </c>
      <c r="AL42">
        <v>62.950653000000003</v>
      </c>
      <c r="AM42">
        <v>12.149689</v>
      </c>
      <c r="AN42">
        <v>0.75425200000000003</v>
      </c>
      <c r="AO42">
        <v>0</v>
      </c>
      <c r="AP42">
        <v>0.61961999999999995</v>
      </c>
      <c r="AQ42">
        <v>0</v>
      </c>
      <c r="AR42">
        <v>33.642302000000001</v>
      </c>
      <c r="AS42">
        <v>34.008786000000001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5.3791640000000003</v>
      </c>
      <c r="AZ42">
        <v>0</v>
      </c>
      <c r="BA42">
        <v>2.0560149999999999</v>
      </c>
      <c r="BB42">
        <v>5.1834150000000001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2280.0969289999998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367.29527300000001</v>
      </c>
      <c r="L43">
        <v>246.185306</v>
      </c>
      <c r="M43">
        <v>63.727184999999999</v>
      </c>
      <c r="N43">
        <v>120.32521199999999</v>
      </c>
      <c r="O43">
        <v>124.68644500000001</v>
      </c>
      <c r="P43">
        <v>145.00256999999999</v>
      </c>
      <c r="Q43">
        <v>12.114943999999999</v>
      </c>
      <c r="R43">
        <v>11.993632</v>
      </c>
      <c r="S43">
        <v>14.871162999999999</v>
      </c>
      <c r="T43">
        <v>2.533137</v>
      </c>
      <c r="U43">
        <v>400.50360000000001</v>
      </c>
      <c r="V43">
        <v>11.825400999999999</v>
      </c>
      <c r="W43">
        <v>44.249940000000002</v>
      </c>
      <c r="X43">
        <v>141.41124300000001</v>
      </c>
      <c r="Y43">
        <v>0</v>
      </c>
      <c r="Z43">
        <v>12.616444</v>
      </c>
      <c r="AA43">
        <v>12.227936</v>
      </c>
      <c r="AB43">
        <v>46.918734000000001</v>
      </c>
      <c r="AC43">
        <v>22.441199000000001</v>
      </c>
      <c r="AD43">
        <v>21.009712</v>
      </c>
      <c r="AE43">
        <v>57.246285</v>
      </c>
      <c r="AF43">
        <v>0</v>
      </c>
      <c r="AG43">
        <v>49.035722999999997</v>
      </c>
      <c r="AH43">
        <v>25.871804000000001</v>
      </c>
      <c r="AI43">
        <v>0</v>
      </c>
      <c r="AJ43">
        <v>0</v>
      </c>
      <c r="AK43">
        <v>66.748812999999998</v>
      </c>
      <c r="AL43">
        <v>62.950653000000003</v>
      </c>
      <c r="AM43">
        <v>12.149689</v>
      </c>
      <c r="AN43">
        <v>0.75425200000000003</v>
      </c>
      <c r="AO43">
        <v>0</v>
      </c>
      <c r="AP43">
        <v>0.61961999999999995</v>
      </c>
      <c r="AQ43">
        <v>0</v>
      </c>
      <c r="AR43">
        <v>33.642302000000001</v>
      </c>
      <c r="AS43">
        <v>34.008786000000001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5.3791640000000003</v>
      </c>
      <c r="AZ43">
        <v>0</v>
      </c>
      <c r="BA43">
        <v>0.99821000000000004</v>
      </c>
      <c r="BB43">
        <v>5.1834150000000001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2195.8758159999998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367.29527300000001</v>
      </c>
      <c r="L44">
        <v>246.185306</v>
      </c>
      <c r="M44">
        <v>67.596784999999997</v>
      </c>
      <c r="N44">
        <v>120.32521199999999</v>
      </c>
      <c r="O44">
        <v>124.68644500000001</v>
      </c>
      <c r="P44">
        <v>145.00256999999999</v>
      </c>
      <c r="Q44">
        <v>12.114943999999999</v>
      </c>
      <c r="R44">
        <v>14.819891</v>
      </c>
      <c r="S44">
        <v>14.871162999999999</v>
      </c>
      <c r="T44">
        <v>2.533137</v>
      </c>
      <c r="U44">
        <v>400.50360000000001</v>
      </c>
      <c r="V44">
        <v>11.825400999999999</v>
      </c>
      <c r="W44">
        <v>44.249940000000002</v>
      </c>
      <c r="X44">
        <v>141.41124300000001</v>
      </c>
      <c r="Y44">
        <v>0</v>
      </c>
      <c r="Z44">
        <v>12.616444</v>
      </c>
      <c r="AA44">
        <v>12.227936</v>
      </c>
      <c r="AB44">
        <v>46.918734000000001</v>
      </c>
      <c r="AC44">
        <v>22.441199000000001</v>
      </c>
      <c r="AD44">
        <v>21.009712</v>
      </c>
      <c r="AE44">
        <v>57.246285</v>
      </c>
      <c r="AF44">
        <v>0</v>
      </c>
      <c r="AG44">
        <v>49.035722999999997</v>
      </c>
      <c r="AH44">
        <v>23.715820000000001</v>
      </c>
      <c r="AI44">
        <v>0</v>
      </c>
      <c r="AJ44">
        <v>0</v>
      </c>
      <c r="AK44">
        <v>66.748812999999998</v>
      </c>
      <c r="AL44">
        <v>62.950653000000003</v>
      </c>
      <c r="AM44">
        <v>12.149689</v>
      </c>
      <c r="AN44">
        <v>0.75425200000000003</v>
      </c>
      <c r="AO44">
        <v>0</v>
      </c>
      <c r="AP44">
        <v>9.2942959999999992</v>
      </c>
      <c r="AQ44">
        <v>0</v>
      </c>
      <c r="AR44">
        <v>39.516354999999997</v>
      </c>
      <c r="AS44">
        <v>34.008786000000001</v>
      </c>
      <c r="AT44">
        <v>19.348023999999999</v>
      </c>
      <c r="AU44">
        <v>0</v>
      </c>
      <c r="AV44">
        <v>0</v>
      </c>
      <c r="AW44">
        <v>0</v>
      </c>
      <c r="AX44">
        <v>0</v>
      </c>
      <c r="AY44">
        <v>5.3791640000000003</v>
      </c>
      <c r="AZ44">
        <v>0</v>
      </c>
      <c r="BA44">
        <v>0.90881800000000001</v>
      </c>
      <c r="BB44">
        <v>5.1834150000000001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2214.8750279999995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367.29527300000001</v>
      </c>
      <c r="L45">
        <v>246.185306</v>
      </c>
      <c r="M45">
        <v>69.531585000000007</v>
      </c>
      <c r="N45">
        <v>120.32521199999999</v>
      </c>
      <c r="O45">
        <v>124.68644500000001</v>
      </c>
      <c r="P45">
        <v>145.00256999999999</v>
      </c>
      <c r="Q45">
        <v>14.752269999999999</v>
      </c>
      <c r="R45">
        <v>14.819891</v>
      </c>
      <c r="S45">
        <v>18.378761999999998</v>
      </c>
      <c r="T45">
        <v>2.533137</v>
      </c>
      <c r="U45">
        <v>400.50360000000001</v>
      </c>
      <c r="V45">
        <v>11.825400999999999</v>
      </c>
      <c r="W45">
        <v>44.249940000000002</v>
      </c>
      <c r="X45">
        <v>141.41124300000001</v>
      </c>
      <c r="Y45">
        <v>0</v>
      </c>
      <c r="Z45">
        <v>12.616444</v>
      </c>
      <c r="AA45">
        <v>12.227936</v>
      </c>
      <c r="AB45">
        <v>46.918734000000001</v>
      </c>
      <c r="AC45">
        <v>22.441199000000001</v>
      </c>
      <c r="AD45">
        <v>21.009712</v>
      </c>
      <c r="AE45">
        <v>57.246285</v>
      </c>
      <c r="AF45">
        <v>0</v>
      </c>
      <c r="AG45">
        <v>49.035722999999997</v>
      </c>
      <c r="AH45">
        <v>23.715820000000001</v>
      </c>
      <c r="AI45">
        <v>0</v>
      </c>
      <c r="AJ45">
        <v>0</v>
      </c>
      <c r="AK45">
        <v>66.748812999999998</v>
      </c>
      <c r="AL45">
        <v>62.950653000000003</v>
      </c>
      <c r="AM45">
        <v>12.149689</v>
      </c>
      <c r="AN45">
        <v>0.75425200000000003</v>
      </c>
      <c r="AO45">
        <v>0</v>
      </c>
      <c r="AP45">
        <v>9.2942959999999992</v>
      </c>
      <c r="AQ45">
        <v>0</v>
      </c>
      <c r="AR45">
        <v>39.516354999999997</v>
      </c>
      <c r="AS45">
        <v>34.008786000000001</v>
      </c>
      <c r="AT45">
        <v>19.348023999999999</v>
      </c>
      <c r="AU45">
        <v>0</v>
      </c>
      <c r="AV45">
        <v>0</v>
      </c>
      <c r="AW45">
        <v>0</v>
      </c>
      <c r="AX45">
        <v>0</v>
      </c>
      <c r="AY45">
        <v>5.3791640000000003</v>
      </c>
      <c r="AZ45">
        <v>0</v>
      </c>
      <c r="BA45">
        <v>0.90881800000000001</v>
      </c>
      <c r="BB45">
        <v>5.1834150000000001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2222.9547529999995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367.29527300000001</v>
      </c>
      <c r="L46">
        <v>246.185306</v>
      </c>
      <c r="M46">
        <v>72.433785</v>
      </c>
      <c r="N46">
        <v>120.32521199999999</v>
      </c>
      <c r="O46">
        <v>124.68644500000001</v>
      </c>
      <c r="P46">
        <v>145.00256999999999</v>
      </c>
      <c r="Q46">
        <v>14.752269999999999</v>
      </c>
      <c r="R46">
        <v>14.819891</v>
      </c>
      <c r="S46">
        <v>18.378761999999998</v>
      </c>
      <c r="T46">
        <v>2.533137</v>
      </c>
      <c r="U46">
        <v>400.50360000000001</v>
      </c>
      <c r="V46">
        <v>11.825400999999999</v>
      </c>
      <c r="W46">
        <v>44.249940000000002</v>
      </c>
      <c r="X46">
        <v>141.41124300000001</v>
      </c>
      <c r="Y46">
        <v>0</v>
      </c>
      <c r="Z46">
        <v>12.616444</v>
      </c>
      <c r="AA46">
        <v>12.227936</v>
      </c>
      <c r="AB46">
        <v>46.918734000000001</v>
      </c>
      <c r="AC46">
        <v>22.441199000000001</v>
      </c>
      <c r="AD46">
        <v>21.009712</v>
      </c>
      <c r="AE46">
        <v>57.246285</v>
      </c>
      <c r="AF46">
        <v>0</v>
      </c>
      <c r="AG46">
        <v>49.035722999999997</v>
      </c>
      <c r="AH46">
        <v>23.715820000000001</v>
      </c>
      <c r="AI46">
        <v>0</v>
      </c>
      <c r="AJ46">
        <v>0</v>
      </c>
      <c r="AK46">
        <v>66.748812999999998</v>
      </c>
      <c r="AL46">
        <v>62.950653000000003</v>
      </c>
      <c r="AM46">
        <v>12.149689</v>
      </c>
      <c r="AN46">
        <v>0.75425200000000003</v>
      </c>
      <c r="AO46">
        <v>0</v>
      </c>
      <c r="AP46">
        <v>9.2942959999999992</v>
      </c>
      <c r="AQ46">
        <v>0</v>
      </c>
      <c r="AR46">
        <v>39.516354999999997</v>
      </c>
      <c r="AS46">
        <v>34.008786000000001</v>
      </c>
      <c r="AT46">
        <v>18.097217000000001</v>
      </c>
      <c r="AU46">
        <v>0</v>
      </c>
      <c r="AV46">
        <v>0</v>
      </c>
      <c r="AW46">
        <v>0</v>
      </c>
      <c r="AX46">
        <v>0</v>
      </c>
      <c r="AY46">
        <v>5.3791640000000003</v>
      </c>
      <c r="AZ46">
        <v>0</v>
      </c>
      <c r="BA46">
        <v>0.90881800000000001</v>
      </c>
      <c r="BB46">
        <v>5.1834150000000001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2224.6061459999996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367.29527300000001</v>
      </c>
      <c r="L47">
        <v>246.185306</v>
      </c>
      <c r="M47">
        <v>87.912184999999994</v>
      </c>
      <c r="N47">
        <v>120.32521199999999</v>
      </c>
      <c r="O47">
        <v>124.68644500000001</v>
      </c>
      <c r="P47">
        <v>145.00256999999999</v>
      </c>
      <c r="Q47">
        <v>14.752269999999999</v>
      </c>
      <c r="R47">
        <v>14.819891</v>
      </c>
      <c r="S47">
        <v>18.378761999999998</v>
      </c>
      <c r="T47">
        <v>2.533137</v>
      </c>
      <c r="U47">
        <v>400.50360000000001</v>
      </c>
      <c r="V47">
        <v>11.825400999999999</v>
      </c>
      <c r="W47">
        <v>38.652951000000002</v>
      </c>
      <c r="X47">
        <v>124.31902599999999</v>
      </c>
      <c r="Y47">
        <v>0</v>
      </c>
      <c r="Z47">
        <v>12.616444</v>
      </c>
      <c r="AA47">
        <v>12.610059</v>
      </c>
      <c r="AB47">
        <v>46.918734000000001</v>
      </c>
      <c r="AC47">
        <v>22.441199000000001</v>
      </c>
      <c r="AD47">
        <v>10.504854999999999</v>
      </c>
      <c r="AE47">
        <v>57.246285</v>
      </c>
      <c r="AF47">
        <v>0</v>
      </c>
      <c r="AG47">
        <v>49.035722999999997</v>
      </c>
      <c r="AH47">
        <v>23.715820000000001</v>
      </c>
      <c r="AI47">
        <v>0</v>
      </c>
      <c r="AJ47">
        <v>0</v>
      </c>
      <c r="AK47">
        <v>66.748812999999998</v>
      </c>
      <c r="AL47">
        <v>39.344158</v>
      </c>
      <c r="AM47">
        <v>12.149689</v>
      </c>
      <c r="AN47">
        <v>0.75425200000000003</v>
      </c>
      <c r="AO47">
        <v>0</v>
      </c>
      <c r="AP47">
        <v>9.2942959999999992</v>
      </c>
      <c r="AQ47">
        <v>0</v>
      </c>
      <c r="AR47">
        <v>33.642302000000001</v>
      </c>
      <c r="AS47">
        <v>34.008786000000001</v>
      </c>
      <c r="AT47">
        <v>17.670936999999999</v>
      </c>
      <c r="AU47">
        <v>0</v>
      </c>
      <c r="AV47">
        <v>0</v>
      </c>
      <c r="AW47">
        <v>0</v>
      </c>
      <c r="AX47">
        <v>0</v>
      </c>
      <c r="AY47">
        <v>5.3791640000000003</v>
      </c>
      <c r="AZ47">
        <v>0</v>
      </c>
      <c r="BA47">
        <v>0.90881800000000001</v>
      </c>
      <c r="BB47">
        <v>5.1834150000000001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2177.3657779999999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367.29527300000001</v>
      </c>
      <c r="L48">
        <v>280.04430600000001</v>
      </c>
      <c r="M48">
        <v>88.879585000000006</v>
      </c>
      <c r="N48">
        <v>120.32521199999999</v>
      </c>
      <c r="O48">
        <v>124.68644500000001</v>
      </c>
      <c r="P48">
        <v>145.00256999999999</v>
      </c>
      <c r="Q48">
        <v>14.752269999999999</v>
      </c>
      <c r="R48">
        <v>14.819891</v>
      </c>
      <c r="S48">
        <v>18.378761999999998</v>
      </c>
      <c r="T48">
        <v>2.533137</v>
      </c>
      <c r="U48">
        <v>400.50360000000001</v>
      </c>
      <c r="V48">
        <v>11.825400999999999</v>
      </c>
      <c r="W48">
        <v>38.652951000000002</v>
      </c>
      <c r="X48">
        <v>124.31902599999999</v>
      </c>
      <c r="Y48">
        <v>0</v>
      </c>
      <c r="Z48">
        <v>12.616444</v>
      </c>
      <c r="AA48">
        <v>13.591351</v>
      </c>
      <c r="AB48">
        <v>46.918734000000001</v>
      </c>
      <c r="AC48">
        <v>22.441199000000001</v>
      </c>
      <c r="AD48">
        <v>10.504854999999999</v>
      </c>
      <c r="AE48">
        <v>57.246285</v>
      </c>
      <c r="AF48">
        <v>0</v>
      </c>
      <c r="AG48">
        <v>49.035722999999997</v>
      </c>
      <c r="AH48">
        <v>23.715820000000001</v>
      </c>
      <c r="AI48">
        <v>0</v>
      </c>
      <c r="AJ48">
        <v>0</v>
      </c>
      <c r="AK48">
        <v>66.748812999999998</v>
      </c>
      <c r="AL48">
        <v>39.344158</v>
      </c>
      <c r="AM48">
        <v>12.149689</v>
      </c>
      <c r="AN48">
        <v>0.75425200000000003</v>
      </c>
      <c r="AO48">
        <v>0</v>
      </c>
      <c r="AP48">
        <v>0</v>
      </c>
      <c r="AQ48">
        <v>0</v>
      </c>
      <c r="AR48">
        <v>33.642302000000001</v>
      </c>
      <c r="AS48">
        <v>34.008786000000001</v>
      </c>
      <c r="AT48">
        <v>18.532976999999999</v>
      </c>
      <c r="AU48">
        <v>0</v>
      </c>
      <c r="AV48">
        <v>0</v>
      </c>
      <c r="AW48">
        <v>0</v>
      </c>
      <c r="AX48">
        <v>0</v>
      </c>
      <c r="AY48">
        <v>5.3791640000000003</v>
      </c>
      <c r="AZ48">
        <v>0</v>
      </c>
      <c r="BA48">
        <v>0.90881800000000001</v>
      </c>
      <c r="BB48">
        <v>5.1834150000000001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2204.7412139999997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366.45112</v>
      </c>
      <c r="L49">
        <v>294.55530599999997</v>
      </c>
      <c r="M49">
        <v>93.815109000000007</v>
      </c>
      <c r="N49">
        <v>120.32521199999999</v>
      </c>
      <c r="O49">
        <v>124.68644500000001</v>
      </c>
      <c r="P49">
        <v>145.00256999999999</v>
      </c>
      <c r="Q49">
        <v>14.752269999999999</v>
      </c>
      <c r="R49">
        <v>14.819891</v>
      </c>
      <c r="S49">
        <v>18.378761999999998</v>
      </c>
      <c r="T49">
        <v>2.533137</v>
      </c>
      <c r="U49">
        <v>400.50360000000001</v>
      </c>
      <c r="V49">
        <v>11.825400999999999</v>
      </c>
      <c r="W49">
        <v>38.652951000000002</v>
      </c>
      <c r="X49">
        <v>124.31902599999999</v>
      </c>
      <c r="Y49">
        <v>0</v>
      </c>
      <c r="Z49">
        <v>12.616444</v>
      </c>
      <c r="AA49">
        <v>13.591351</v>
      </c>
      <c r="AB49">
        <v>46.918734000000001</v>
      </c>
      <c r="AC49">
        <v>22.441199000000001</v>
      </c>
      <c r="AD49">
        <v>10.504854999999999</v>
      </c>
      <c r="AE49">
        <v>57.246285</v>
      </c>
      <c r="AF49">
        <v>0</v>
      </c>
      <c r="AG49">
        <v>49.035722999999997</v>
      </c>
      <c r="AH49">
        <v>23.715820000000001</v>
      </c>
      <c r="AI49">
        <v>0</v>
      </c>
      <c r="AJ49">
        <v>0</v>
      </c>
      <c r="AK49">
        <v>66.748812999999998</v>
      </c>
      <c r="AL49">
        <v>39.344158</v>
      </c>
      <c r="AM49">
        <v>12.149689</v>
      </c>
      <c r="AN49">
        <v>0.75425200000000003</v>
      </c>
      <c r="AO49">
        <v>0</v>
      </c>
      <c r="AP49">
        <v>0</v>
      </c>
      <c r="AQ49">
        <v>0</v>
      </c>
      <c r="AR49">
        <v>33.642302000000001</v>
      </c>
      <c r="AS49">
        <v>34.008786000000001</v>
      </c>
      <c r="AT49">
        <v>19.348023999999999</v>
      </c>
      <c r="AU49">
        <v>0</v>
      </c>
      <c r="AV49">
        <v>0</v>
      </c>
      <c r="AW49">
        <v>0</v>
      </c>
      <c r="AX49">
        <v>0</v>
      </c>
      <c r="AY49">
        <v>5.3791640000000003</v>
      </c>
      <c r="AZ49">
        <v>0</v>
      </c>
      <c r="BA49">
        <v>0.90881800000000001</v>
      </c>
      <c r="BB49">
        <v>5.1834150000000001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2224.1586319999997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366.45112</v>
      </c>
      <c r="L50">
        <v>304.22930600000001</v>
      </c>
      <c r="M50">
        <v>93.891919000000001</v>
      </c>
      <c r="N50">
        <v>120.32521199999999</v>
      </c>
      <c r="O50">
        <v>124.68644500000001</v>
      </c>
      <c r="P50">
        <v>145.00256999999999</v>
      </c>
      <c r="Q50">
        <v>14.752269999999999</v>
      </c>
      <c r="R50">
        <v>14.819891</v>
      </c>
      <c r="S50">
        <v>18.378761999999998</v>
      </c>
      <c r="T50">
        <v>2.533137</v>
      </c>
      <c r="U50">
        <v>400.50360000000001</v>
      </c>
      <c r="V50">
        <v>11.825400999999999</v>
      </c>
      <c r="W50">
        <v>38.652951000000002</v>
      </c>
      <c r="X50">
        <v>124.31902599999999</v>
      </c>
      <c r="Y50">
        <v>0</v>
      </c>
      <c r="Z50">
        <v>12.616444</v>
      </c>
      <c r="AA50">
        <v>13.591351</v>
      </c>
      <c r="AB50">
        <v>46.918734000000001</v>
      </c>
      <c r="AC50">
        <v>11.220599</v>
      </c>
      <c r="AD50">
        <v>10.504854999999999</v>
      </c>
      <c r="AE50">
        <v>57.246285</v>
      </c>
      <c r="AF50">
        <v>0</v>
      </c>
      <c r="AG50">
        <v>49.035722999999997</v>
      </c>
      <c r="AH50">
        <v>23.715820000000001</v>
      </c>
      <c r="AI50">
        <v>0</v>
      </c>
      <c r="AJ50">
        <v>0</v>
      </c>
      <c r="AK50">
        <v>66.748812999999998</v>
      </c>
      <c r="AL50">
        <v>39.344158</v>
      </c>
      <c r="AM50">
        <v>12.149689</v>
      </c>
      <c r="AN50">
        <v>0.75425200000000003</v>
      </c>
      <c r="AO50">
        <v>0</v>
      </c>
      <c r="AP50">
        <v>0</v>
      </c>
      <c r="AQ50">
        <v>0</v>
      </c>
      <c r="AR50">
        <v>33.642302000000001</v>
      </c>
      <c r="AS50">
        <v>34.008786000000001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5.3791640000000003</v>
      </c>
      <c r="AZ50">
        <v>0</v>
      </c>
      <c r="BA50">
        <v>0.90881800000000001</v>
      </c>
      <c r="BB50">
        <v>5.1834150000000001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2222.6888419999996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366.45112</v>
      </c>
      <c r="L51">
        <v>246.185306</v>
      </c>
      <c r="M51">
        <v>93.891919000000001</v>
      </c>
      <c r="N51">
        <v>120.32521199999999</v>
      </c>
      <c r="O51">
        <v>124.68644500000001</v>
      </c>
      <c r="P51">
        <v>145.00256999999999</v>
      </c>
      <c r="Q51">
        <v>14.752269999999999</v>
      </c>
      <c r="R51">
        <v>14.819891</v>
      </c>
      <c r="S51">
        <v>18.378761999999998</v>
      </c>
      <c r="T51">
        <v>2.533137</v>
      </c>
      <c r="U51">
        <v>400.50360000000001</v>
      </c>
      <c r="V51">
        <v>11.825400999999999</v>
      </c>
      <c r="W51">
        <v>44.249940000000002</v>
      </c>
      <c r="X51">
        <v>141.41124300000001</v>
      </c>
      <c r="Y51">
        <v>0</v>
      </c>
      <c r="Z51">
        <v>12.616444</v>
      </c>
      <c r="AA51">
        <v>13.591351</v>
      </c>
      <c r="AB51">
        <v>31.279156</v>
      </c>
      <c r="AC51">
        <v>11.220599</v>
      </c>
      <c r="AD51">
        <v>10.504854999999999</v>
      </c>
      <c r="AE51">
        <v>57.246285</v>
      </c>
      <c r="AF51">
        <v>0</v>
      </c>
      <c r="AG51">
        <v>49.035722999999997</v>
      </c>
      <c r="AH51">
        <v>23.715820000000001</v>
      </c>
      <c r="AI51">
        <v>0</v>
      </c>
      <c r="AJ51">
        <v>0</v>
      </c>
      <c r="AK51">
        <v>66.748812999999998</v>
      </c>
      <c r="AL51">
        <v>39.344158</v>
      </c>
      <c r="AM51">
        <v>12.149689</v>
      </c>
      <c r="AN51">
        <v>0.75425200000000003</v>
      </c>
      <c r="AO51">
        <v>0</v>
      </c>
      <c r="AP51">
        <v>0</v>
      </c>
      <c r="AQ51">
        <v>0</v>
      </c>
      <c r="AR51">
        <v>33.642302000000001</v>
      </c>
      <c r="AS51">
        <v>34.008786000000001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5.3791640000000003</v>
      </c>
      <c r="AZ51">
        <v>0</v>
      </c>
      <c r="BA51">
        <v>0.90881800000000001</v>
      </c>
      <c r="BB51">
        <v>5.017188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2171.5282429999993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366.45112</v>
      </c>
      <c r="L52">
        <v>246.185306</v>
      </c>
      <c r="M52">
        <v>93.891919000000001</v>
      </c>
      <c r="N52">
        <v>120.32521199999999</v>
      </c>
      <c r="O52">
        <v>124.68644500000001</v>
      </c>
      <c r="P52">
        <v>145.00256999999999</v>
      </c>
      <c r="Q52">
        <v>14.752269999999999</v>
      </c>
      <c r="R52">
        <v>14.819891</v>
      </c>
      <c r="S52">
        <v>18.378761999999998</v>
      </c>
      <c r="T52">
        <v>2.533137</v>
      </c>
      <c r="U52">
        <v>400.50360000000001</v>
      </c>
      <c r="V52">
        <v>11.825400999999999</v>
      </c>
      <c r="W52">
        <v>44.249940000000002</v>
      </c>
      <c r="X52">
        <v>141.41124300000001</v>
      </c>
      <c r="Y52">
        <v>0</v>
      </c>
      <c r="Z52">
        <v>12.616444</v>
      </c>
      <c r="AA52">
        <v>13.591351</v>
      </c>
      <c r="AB52">
        <v>31.279156</v>
      </c>
      <c r="AC52">
        <v>11.220599</v>
      </c>
      <c r="AD52">
        <v>10.504854999999999</v>
      </c>
      <c r="AE52">
        <v>57.246285</v>
      </c>
      <c r="AF52">
        <v>0</v>
      </c>
      <c r="AG52">
        <v>49.035722999999997</v>
      </c>
      <c r="AH52">
        <v>23.715820000000001</v>
      </c>
      <c r="AI52">
        <v>0</v>
      </c>
      <c r="AJ52">
        <v>0</v>
      </c>
      <c r="AK52">
        <v>66.748812999999998</v>
      </c>
      <c r="AL52">
        <v>39.344158</v>
      </c>
      <c r="AM52">
        <v>12.149689</v>
      </c>
      <c r="AN52">
        <v>0.75425200000000003</v>
      </c>
      <c r="AO52">
        <v>0</v>
      </c>
      <c r="AP52">
        <v>0</v>
      </c>
      <c r="AQ52">
        <v>0</v>
      </c>
      <c r="AR52">
        <v>33.642302000000001</v>
      </c>
      <c r="AS52">
        <v>34.008786000000001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5.3791640000000003</v>
      </c>
      <c r="AZ52">
        <v>0</v>
      </c>
      <c r="BA52">
        <v>0.90881800000000001</v>
      </c>
      <c r="BB52">
        <v>5.017188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2171.5282429999993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367.66288500000002</v>
      </c>
      <c r="L53">
        <v>243.67974000000001</v>
      </c>
      <c r="M53">
        <v>93.891919000000001</v>
      </c>
      <c r="N53">
        <v>120.32521199999999</v>
      </c>
      <c r="O53">
        <v>126.218369</v>
      </c>
      <c r="P53">
        <v>145.00256999999999</v>
      </c>
      <c r="Q53">
        <v>14.916728000000001</v>
      </c>
      <c r="R53">
        <v>19.315591999999999</v>
      </c>
      <c r="S53">
        <v>18.59159</v>
      </c>
      <c r="T53">
        <v>2.9892660000000002</v>
      </c>
      <c r="U53">
        <v>400.50360000000001</v>
      </c>
      <c r="V53">
        <v>11.825400999999999</v>
      </c>
      <c r="W53">
        <v>44.886470000000003</v>
      </c>
      <c r="X53">
        <v>143.46541999999999</v>
      </c>
      <c r="Y53">
        <v>0</v>
      </c>
      <c r="Z53">
        <v>12.616444</v>
      </c>
      <c r="AA53">
        <v>13.591351</v>
      </c>
      <c r="AB53">
        <v>31.279156</v>
      </c>
      <c r="AC53">
        <v>11.220599</v>
      </c>
      <c r="AD53">
        <v>10.504854999999999</v>
      </c>
      <c r="AE53">
        <v>57.246285</v>
      </c>
      <c r="AF53">
        <v>0</v>
      </c>
      <c r="AG53">
        <v>49.035722999999997</v>
      </c>
      <c r="AH53">
        <v>23.715820000000001</v>
      </c>
      <c r="AI53">
        <v>0</v>
      </c>
      <c r="AJ53">
        <v>0</v>
      </c>
      <c r="AK53">
        <v>66.748812999999998</v>
      </c>
      <c r="AL53">
        <v>39.344158</v>
      </c>
      <c r="AM53">
        <v>12.149689</v>
      </c>
      <c r="AN53">
        <v>0.75425200000000003</v>
      </c>
      <c r="AO53">
        <v>0</v>
      </c>
      <c r="AP53">
        <v>0</v>
      </c>
      <c r="AQ53">
        <v>0</v>
      </c>
      <c r="AR53">
        <v>33.642302000000001</v>
      </c>
      <c r="AS53">
        <v>34.008786000000001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5.3791640000000003</v>
      </c>
      <c r="AZ53">
        <v>0</v>
      </c>
      <c r="BA53">
        <v>0.90881800000000001</v>
      </c>
      <c r="BB53">
        <v>5.1834150000000001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2179.9524159999992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367.66288500000002</v>
      </c>
      <c r="L54">
        <v>243.67974000000001</v>
      </c>
      <c r="M54">
        <v>93.891919000000001</v>
      </c>
      <c r="N54">
        <v>120.32521199999999</v>
      </c>
      <c r="O54">
        <v>126.22635200000001</v>
      </c>
      <c r="P54">
        <v>145.00256999999999</v>
      </c>
      <c r="Q54">
        <v>14.916728000000001</v>
      </c>
      <c r="R54">
        <v>19.315591999999999</v>
      </c>
      <c r="S54">
        <v>18.59159</v>
      </c>
      <c r="T54">
        <v>2.9892660000000002</v>
      </c>
      <c r="U54">
        <v>400.50360000000001</v>
      </c>
      <c r="V54">
        <v>11.825400999999999</v>
      </c>
      <c r="W54">
        <v>44.886470000000003</v>
      </c>
      <c r="X54">
        <v>143.46541999999999</v>
      </c>
      <c r="Y54">
        <v>0</v>
      </c>
      <c r="Z54">
        <v>12.616444</v>
      </c>
      <c r="AA54">
        <v>13.591351</v>
      </c>
      <c r="AB54">
        <v>15.607918</v>
      </c>
      <c r="AC54">
        <v>11.220599</v>
      </c>
      <c r="AD54">
        <v>10.504854999999999</v>
      </c>
      <c r="AE54">
        <v>57.246285</v>
      </c>
      <c r="AF54">
        <v>0</v>
      </c>
      <c r="AG54">
        <v>49.035722999999997</v>
      </c>
      <c r="AH54">
        <v>48.509632000000003</v>
      </c>
      <c r="AI54">
        <v>0</v>
      </c>
      <c r="AJ54">
        <v>0</v>
      </c>
      <c r="AK54">
        <v>66.748812999999998</v>
      </c>
      <c r="AL54">
        <v>39.344158</v>
      </c>
      <c r="AM54">
        <v>12.149689</v>
      </c>
      <c r="AN54">
        <v>0.75425200000000003</v>
      </c>
      <c r="AO54">
        <v>0</v>
      </c>
      <c r="AP54">
        <v>0</v>
      </c>
      <c r="AQ54">
        <v>0</v>
      </c>
      <c r="AR54">
        <v>39.516354999999997</v>
      </c>
      <c r="AS54">
        <v>34.008786000000001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5.3791640000000003</v>
      </c>
      <c r="AZ54">
        <v>0</v>
      </c>
      <c r="BA54">
        <v>1.8772310000000001</v>
      </c>
      <c r="BB54">
        <v>5.1834150000000001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2195.9254389999992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367.66288500000002</v>
      </c>
      <c r="L55">
        <v>243.67974000000001</v>
      </c>
      <c r="M55">
        <v>93.891919000000001</v>
      </c>
      <c r="N55">
        <v>120.32521199999999</v>
      </c>
      <c r="O55">
        <v>126.22635200000001</v>
      </c>
      <c r="P55">
        <v>145.00256999999999</v>
      </c>
      <c r="Q55">
        <v>14.916728000000001</v>
      </c>
      <c r="R55">
        <v>19.315591999999999</v>
      </c>
      <c r="S55">
        <v>18.59159</v>
      </c>
      <c r="T55">
        <v>2.9892660000000002</v>
      </c>
      <c r="U55">
        <v>400.50360000000001</v>
      </c>
      <c r="V55">
        <v>11.825400999999999</v>
      </c>
      <c r="W55">
        <v>44.886470000000003</v>
      </c>
      <c r="X55">
        <v>143.46541999999999</v>
      </c>
      <c r="Y55">
        <v>0</v>
      </c>
      <c r="Z55">
        <v>12.616444</v>
      </c>
      <c r="AA55">
        <v>13.591351</v>
      </c>
      <c r="AB55">
        <v>31.279156</v>
      </c>
      <c r="AC55">
        <v>11.220599</v>
      </c>
      <c r="AD55">
        <v>0</v>
      </c>
      <c r="AE55">
        <v>57.246285</v>
      </c>
      <c r="AF55">
        <v>0</v>
      </c>
      <c r="AG55">
        <v>49.035722999999997</v>
      </c>
      <c r="AH55">
        <v>48.509632000000003</v>
      </c>
      <c r="AI55">
        <v>0</v>
      </c>
      <c r="AJ55">
        <v>0</v>
      </c>
      <c r="AK55">
        <v>66.748812999999998</v>
      </c>
      <c r="AL55">
        <v>38.220039</v>
      </c>
      <c r="AM55">
        <v>12.149689</v>
      </c>
      <c r="AN55">
        <v>0.75425200000000003</v>
      </c>
      <c r="AO55">
        <v>0</v>
      </c>
      <c r="AP55">
        <v>0</v>
      </c>
      <c r="AQ55">
        <v>0</v>
      </c>
      <c r="AR55">
        <v>39.516354999999997</v>
      </c>
      <c r="AS55">
        <v>34.008786000000001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5.3791640000000003</v>
      </c>
      <c r="AZ55">
        <v>0</v>
      </c>
      <c r="BA55">
        <v>1.8772310000000001</v>
      </c>
      <c r="BB55">
        <v>5.1834150000000001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2199.9677029999993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367.66288500000002</v>
      </c>
      <c r="L56">
        <v>243.67974000000001</v>
      </c>
      <c r="M56">
        <v>93.891919000000001</v>
      </c>
      <c r="N56">
        <v>120.32521199999999</v>
      </c>
      <c r="O56">
        <v>126.22635200000001</v>
      </c>
      <c r="P56">
        <v>145.00256999999999</v>
      </c>
      <c r="Q56">
        <v>12.044129999999999</v>
      </c>
      <c r="R56">
        <v>19.315591999999999</v>
      </c>
      <c r="S56">
        <v>15.083990999999999</v>
      </c>
      <c r="T56">
        <v>2.9892660000000002</v>
      </c>
      <c r="U56">
        <v>400.50360000000001</v>
      </c>
      <c r="V56">
        <v>11.825400999999999</v>
      </c>
      <c r="W56">
        <v>44.886470000000003</v>
      </c>
      <c r="X56">
        <v>143.46541999999999</v>
      </c>
      <c r="Y56">
        <v>0</v>
      </c>
      <c r="Z56">
        <v>12.616444</v>
      </c>
      <c r="AA56">
        <v>13.591351</v>
      </c>
      <c r="AB56">
        <v>31.279156</v>
      </c>
      <c r="AC56">
        <v>0</v>
      </c>
      <c r="AD56">
        <v>0</v>
      </c>
      <c r="AE56">
        <v>57.246285</v>
      </c>
      <c r="AF56">
        <v>0</v>
      </c>
      <c r="AG56">
        <v>49.035722999999997</v>
      </c>
      <c r="AH56">
        <v>48.509632000000003</v>
      </c>
      <c r="AI56">
        <v>0</v>
      </c>
      <c r="AJ56">
        <v>0</v>
      </c>
      <c r="AK56">
        <v>66.748812999999998</v>
      </c>
      <c r="AL56">
        <v>50.585346000000001</v>
      </c>
      <c r="AM56">
        <v>12.149689</v>
      </c>
      <c r="AN56">
        <v>0.75425200000000003</v>
      </c>
      <c r="AO56">
        <v>0</v>
      </c>
      <c r="AP56">
        <v>0</v>
      </c>
      <c r="AQ56">
        <v>0</v>
      </c>
      <c r="AR56">
        <v>39.516354999999997</v>
      </c>
      <c r="AS56">
        <v>34.008786000000001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5.3791640000000003</v>
      </c>
      <c r="AZ56">
        <v>0</v>
      </c>
      <c r="BA56">
        <v>1.8772310000000001</v>
      </c>
      <c r="BB56">
        <v>5.1834150000000001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2194.7322139999997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367.66288500000002</v>
      </c>
      <c r="L57">
        <v>243.67974000000001</v>
      </c>
      <c r="M57">
        <v>93.891919000000001</v>
      </c>
      <c r="N57">
        <v>120.32521199999999</v>
      </c>
      <c r="O57">
        <v>126.22635200000001</v>
      </c>
      <c r="P57">
        <v>145.00256999999999</v>
      </c>
      <c r="Q57">
        <v>14.916728000000001</v>
      </c>
      <c r="R57">
        <v>19.315591999999999</v>
      </c>
      <c r="S57">
        <v>18.59159</v>
      </c>
      <c r="T57">
        <v>2.9892660000000002</v>
      </c>
      <c r="U57">
        <v>403.49649399999998</v>
      </c>
      <c r="V57">
        <v>11.825400999999999</v>
      </c>
      <c r="W57">
        <v>44.886470000000003</v>
      </c>
      <c r="X57">
        <v>143.46541999999999</v>
      </c>
      <c r="Y57">
        <v>0</v>
      </c>
      <c r="Z57">
        <v>12.616444</v>
      </c>
      <c r="AA57">
        <v>13.591351</v>
      </c>
      <c r="AB57">
        <v>15.607918</v>
      </c>
      <c r="AC57">
        <v>11.220599</v>
      </c>
      <c r="AD57">
        <v>0</v>
      </c>
      <c r="AE57">
        <v>57.246285</v>
      </c>
      <c r="AF57">
        <v>0</v>
      </c>
      <c r="AG57">
        <v>49.035722999999997</v>
      </c>
      <c r="AH57">
        <v>75.459427000000005</v>
      </c>
      <c r="AI57">
        <v>0</v>
      </c>
      <c r="AJ57">
        <v>0</v>
      </c>
      <c r="AK57">
        <v>66.748812999999998</v>
      </c>
      <c r="AL57">
        <v>62.950653000000003</v>
      </c>
      <c r="AM57">
        <v>12.149689</v>
      </c>
      <c r="AN57">
        <v>0.75425200000000003</v>
      </c>
      <c r="AO57">
        <v>0</v>
      </c>
      <c r="AP57">
        <v>0</v>
      </c>
      <c r="AQ57">
        <v>0</v>
      </c>
      <c r="AR57">
        <v>33.642302000000001</v>
      </c>
      <c r="AS57">
        <v>34.008786000000001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5.3791640000000003</v>
      </c>
      <c r="AZ57">
        <v>2.0391919999999999</v>
      </c>
      <c r="BA57">
        <v>2.920137</v>
      </c>
      <c r="BB57">
        <v>5.1834150000000001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2236.1778129999998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367.66288500000002</v>
      </c>
      <c r="L58">
        <v>321.07173999999998</v>
      </c>
      <c r="M58">
        <v>93.891919000000001</v>
      </c>
      <c r="N58">
        <v>120.32521199999999</v>
      </c>
      <c r="O58">
        <v>126.22635200000001</v>
      </c>
      <c r="P58">
        <v>145.00256999999999</v>
      </c>
      <c r="Q58">
        <v>14.916728000000001</v>
      </c>
      <c r="R58">
        <v>19.315591999999999</v>
      </c>
      <c r="S58">
        <v>18.581916</v>
      </c>
      <c r="T58">
        <v>2.9892660000000002</v>
      </c>
      <c r="U58">
        <v>403.768575</v>
      </c>
      <c r="V58">
        <v>11.825400999999999</v>
      </c>
      <c r="W58">
        <v>44.886470000000003</v>
      </c>
      <c r="X58">
        <v>143.46541999999999</v>
      </c>
      <c r="Y58">
        <v>0</v>
      </c>
      <c r="Z58">
        <v>12.616444</v>
      </c>
      <c r="AA58">
        <v>13.591351</v>
      </c>
      <c r="AB58">
        <v>15.607918</v>
      </c>
      <c r="AC58">
        <v>11.220599</v>
      </c>
      <c r="AD58">
        <v>0</v>
      </c>
      <c r="AE58">
        <v>57.246285</v>
      </c>
      <c r="AF58">
        <v>0</v>
      </c>
      <c r="AG58">
        <v>49.035722999999997</v>
      </c>
      <c r="AH58">
        <v>75.459427000000005</v>
      </c>
      <c r="AI58">
        <v>0</v>
      </c>
      <c r="AJ58">
        <v>0</v>
      </c>
      <c r="AK58">
        <v>66.748812999999998</v>
      </c>
      <c r="AL58">
        <v>62.950653000000003</v>
      </c>
      <c r="AM58">
        <v>12.149689</v>
      </c>
      <c r="AN58">
        <v>0.75425200000000003</v>
      </c>
      <c r="AO58">
        <v>0</v>
      </c>
      <c r="AP58">
        <v>0</v>
      </c>
      <c r="AQ58">
        <v>0</v>
      </c>
      <c r="AR58">
        <v>33.642302000000001</v>
      </c>
      <c r="AS58">
        <v>34.008786000000001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5.3791640000000003</v>
      </c>
      <c r="AZ58">
        <v>2.0391919999999999</v>
      </c>
      <c r="BA58">
        <v>2.920137</v>
      </c>
      <c r="BB58">
        <v>5.1834150000000001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2313.8322200000002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367.66288500000002</v>
      </c>
      <c r="L59">
        <v>312.05421799999999</v>
      </c>
      <c r="M59">
        <v>93.891919000000001</v>
      </c>
      <c r="N59">
        <v>120.32521199999999</v>
      </c>
      <c r="O59">
        <v>126.22635200000001</v>
      </c>
      <c r="P59">
        <v>145.00256999999999</v>
      </c>
      <c r="Q59">
        <v>19.258901999999999</v>
      </c>
      <c r="R59">
        <v>19.315591999999999</v>
      </c>
      <c r="S59">
        <v>23.889555999999999</v>
      </c>
      <c r="T59">
        <v>2.9892660000000002</v>
      </c>
      <c r="U59">
        <v>403.768575</v>
      </c>
      <c r="V59">
        <v>13.581329</v>
      </c>
      <c r="W59">
        <v>44.886470000000003</v>
      </c>
      <c r="X59">
        <v>143.46541999999999</v>
      </c>
      <c r="Y59">
        <v>0</v>
      </c>
      <c r="Z59">
        <v>12.616444</v>
      </c>
      <c r="AA59">
        <v>13.591351</v>
      </c>
      <c r="AB59">
        <v>15.607918</v>
      </c>
      <c r="AC59">
        <v>11.220599</v>
      </c>
      <c r="AD59">
        <v>0</v>
      </c>
      <c r="AE59">
        <v>57.246285</v>
      </c>
      <c r="AF59">
        <v>0</v>
      </c>
      <c r="AG59">
        <v>49.035722999999997</v>
      </c>
      <c r="AH59">
        <v>75.459427000000005</v>
      </c>
      <c r="AI59">
        <v>0</v>
      </c>
      <c r="AJ59">
        <v>0</v>
      </c>
      <c r="AK59">
        <v>66.748812999999998</v>
      </c>
      <c r="AL59">
        <v>62.950653000000003</v>
      </c>
      <c r="AM59">
        <v>12.149689</v>
      </c>
      <c r="AN59">
        <v>0.75425200000000003</v>
      </c>
      <c r="AO59">
        <v>0</v>
      </c>
      <c r="AP59">
        <v>0</v>
      </c>
      <c r="AQ59">
        <v>0</v>
      </c>
      <c r="AR59">
        <v>33.642302000000001</v>
      </c>
      <c r="AS59">
        <v>34.008786000000001</v>
      </c>
      <c r="AT59">
        <v>19.347999999999999</v>
      </c>
      <c r="AU59">
        <v>0</v>
      </c>
      <c r="AV59">
        <v>0</v>
      </c>
      <c r="AW59">
        <v>0</v>
      </c>
      <c r="AX59">
        <v>0</v>
      </c>
      <c r="AY59">
        <v>5.3791640000000003</v>
      </c>
      <c r="AZ59">
        <v>4.3049609999999996</v>
      </c>
      <c r="BA59">
        <v>2.920137</v>
      </c>
      <c r="BB59">
        <v>5.1834150000000001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2318.4861850000002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414.09808500000003</v>
      </c>
      <c r="L60">
        <v>411.86919599999999</v>
      </c>
      <c r="M60">
        <v>93.891919000000001</v>
      </c>
      <c r="N60">
        <v>120.32521199999999</v>
      </c>
      <c r="O60">
        <v>126.22635200000001</v>
      </c>
      <c r="P60">
        <v>145.00256999999999</v>
      </c>
      <c r="Q60">
        <v>19.258901999999999</v>
      </c>
      <c r="R60">
        <v>19.315591999999999</v>
      </c>
      <c r="S60">
        <v>23.889555999999999</v>
      </c>
      <c r="T60">
        <v>2.9892660000000002</v>
      </c>
      <c r="U60">
        <v>403.768575</v>
      </c>
      <c r="V60">
        <v>13.581329</v>
      </c>
      <c r="W60">
        <v>44.886470000000003</v>
      </c>
      <c r="X60">
        <v>143.46541999999999</v>
      </c>
      <c r="Y60">
        <v>0</v>
      </c>
      <c r="Z60">
        <v>12.616444</v>
      </c>
      <c r="AA60">
        <v>13.591351</v>
      </c>
      <c r="AB60">
        <v>15.607918</v>
      </c>
      <c r="AC60">
        <v>11.220599</v>
      </c>
      <c r="AD60">
        <v>0</v>
      </c>
      <c r="AE60">
        <v>57.246285</v>
      </c>
      <c r="AF60">
        <v>0</v>
      </c>
      <c r="AG60">
        <v>49.035722999999997</v>
      </c>
      <c r="AH60">
        <v>75.459427000000005</v>
      </c>
      <c r="AI60">
        <v>0</v>
      </c>
      <c r="AJ60">
        <v>0</v>
      </c>
      <c r="AK60">
        <v>66.748812999999998</v>
      </c>
      <c r="AL60">
        <v>62.950653000000003</v>
      </c>
      <c r="AM60">
        <v>12.149689</v>
      </c>
      <c r="AN60">
        <v>0.75425200000000003</v>
      </c>
      <c r="AO60">
        <v>0</v>
      </c>
      <c r="AP60">
        <v>0</v>
      </c>
      <c r="AQ60">
        <v>0</v>
      </c>
      <c r="AR60">
        <v>33.642302000000001</v>
      </c>
      <c r="AS60">
        <v>34.008786000000001</v>
      </c>
      <c r="AT60">
        <v>19.347999999999999</v>
      </c>
      <c r="AU60">
        <v>0</v>
      </c>
      <c r="AV60">
        <v>0</v>
      </c>
      <c r="AW60">
        <v>0</v>
      </c>
      <c r="AX60">
        <v>0</v>
      </c>
      <c r="AY60">
        <v>5.3791640000000003</v>
      </c>
      <c r="AZ60">
        <v>4.3049609999999996</v>
      </c>
      <c r="BA60">
        <v>2.920137</v>
      </c>
      <c r="BB60">
        <v>5.1834150000000001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2464.7363629999995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462.46808499999997</v>
      </c>
      <c r="L61">
        <v>505.059031</v>
      </c>
      <c r="M61">
        <v>93.891919000000001</v>
      </c>
      <c r="N61">
        <v>120.32521199999999</v>
      </c>
      <c r="O61">
        <v>126.22635200000001</v>
      </c>
      <c r="P61">
        <v>145.00256999999999</v>
      </c>
      <c r="Q61">
        <v>19.258901999999999</v>
      </c>
      <c r="R61">
        <v>19.315591999999999</v>
      </c>
      <c r="S61">
        <v>23.889555999999999</v>
      </c>
      <c r="T61">
        <v>2.9892660000000002</v>
      </c>
      <c r="U61">
        <v>403.768575</v>
      </c>
      <c r="V61">
        <v>13.581329</v>
      </c>
      <c r="W61">
        <v>44.886470000000003</v>
      </c>
      <c r="X61">
        <v>143.46541999999999</v>
      </c>
      <c r="Y61">
        <v>0</v>
      </c>
      <c r="Z61">
        <v>12.616444</v>
      </c>
      <c r="AA61">
        <v>13.591351</v>
      </c>
      <c r="AB61">
        <v>15.607918</v>
      </c>
      <c r="AC61">
        <v>11.220599</v>
      </c>
      <c r="AD61">
        <v>10.529214</v>
      </c>
      <c r="AE61">
        <v>57.246285</v>
      </c>
      <c r="AF61">
        <v>0</v>
      </c>
      <c r="AG61">
        <v>49.035722999999997</v>
      </c>
      <c r="AH61">
        <v>75.459427000000005</v>
      </c>
      <c r="AI61">
        <v>0</v>
      </c>
      <c r="AJ61">
        <v>0</v>
      </c>
      <c r="AK61">
        <v>66.748812999999998</v>
      </c>
      <c r="AL61">
        <v>62.950653000000003</v>
      </c>
      <c r="AM61">
        <v>12.149689</v>
      </c>
      <c r="AN61">
        <v>0.75425200000000003</v>
      </c>
      <c r="AO61">
        <v>0</v>
      </c>
      <c r="AP61">
        <v>0</v>
      </c>
      <c r="AQ61">
        <v>0</v>
      </c>
      <c r="AR61">
        <v>33.642302000000001</v>
      </c>
      <c r="AS61">
        <v>34.008786000000001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5.3791640000000003</v>
      </c>
      <c r="AZ61">
        <v>4.3049609999999996</v>
      </c>
      <c r="BA61">
        <v>2.920137</v>
      </c>
      <c r="BB61">
        <v>5.1834150000000001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2616.8254360000005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510.83808499999998</v>
      </c>
      <c r="L62">
        <v>505.059031</v>
      </c>
      <c r="M62">
        <v>93.891919000000001</v>
      </c>
      <c r="N62">
        <v>120.32521199999999</v>
      </c>
      <c r="O62">
        <v>126.22635200000001</v>
      </c>
      <c r="P62">
        <v>145.00256999999999</v>
      </c>
      <c r="Q62">
        <v>19.258901999999999</v>
      </c>
      <c r="R62">
        <v>19.315591999999999</v>
      </c>
      <c r="S62">
        <v>23.889555999999999</v>
      </c>
      <c r="T62">
        <v>2.9892660000000002</v>
      </c>
      <c r="U62">
        <v>403.768575</v>
      </c>
      <c r="V62">
        <v>13.581329</v>
      </c>
      <c r="W62">
        <v>44.886470000000003</v>
      </c>
      <c r="X62">
        <v>143.46541999999999</v>
      </c>
      <c r="Y62">
        <v>0</v>
      </c>
      <c r="Z62">
        <v>12.616444</v>
      </c>
      <c r="AA62">
        <v>13.591351</v>
      </c>
      <c r="AB62">
        <v>15.607918</v>
      </c>
      <c r="AC62">
        <v>11.220599</v>
      </c>
      <c r="AD62">
        <v>10.529214</v>
      </c>
      <c r="AE62">
        <v>57.246285</v>
      </c>
      <c r="AF62">
        <v>0</v>
      </c>
      <c r="AG62">
        <v>49.035722999999997</v>
      </c>
      <c r="AH62">
        <v>75.459427000000005</v>
      </c>
      <c r="AI62">
        <v>0</v>
      </c>
      <c r="AJ62">
        <v>0</v>
      </c>
      <c r="AK62">
        <v>66.748812999999998</v>
      </c>
      <c r="AL62">
        <v>62.950653000000003</v>
      </c>
      <c r="AM62">
        <v>12.149689</v>
      </c>
      <c r="AN62">
        <v>0.75425200000000003</v>
      </c>
      <c r="AO62">
        <v>0</v>
      </c>
      <c r="AP62">
        <v>0</v>
      </c>
      <c r="AQ62">
        <v>0</v>
      </c>
      <c r="AR62">
        <v>33.642302000000001</v>
      </c>
      <c r="AS62">
        <v>34.008786000000001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5.3791640000000003</v>
      </c>
      <c r="AZ62">
        <v>4.3049609999999996</v>
      </c>
      <c r="BA62">
        <v>2.920137</v>
      </c>
      <c r="BB62">
        <v>5.1834150000000001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2665.1954360000004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559.20808499999998</v>
      </c>
      <c r="L63">
        <v>505.059031</v>
      </c>
      <c r="M63">
        <v>93.891919000000001</v>
      </c>
      <c r="N63">
        <v>120.32521199999999</v>
      </c>
      <c r="O63">
        <v>126.22635200000001</v>
      </c>
      <c r="P63">
        <v>145.00256999999999</v>
      </c>
      <c r="Q63">
        <v>19.258901999999999</v>
      </c>
      <c r="R63">
        <v>19.315591999999999</v>
      </c>
      <c r="S63">
        <v>23.889555999999999</v>
      </c>
      <c r="T63">
        <v>2.9892660000000002</v>
      </c>
      <c r="U63">
        <v>403.768575</v>
      </c>
      <c r="V63">
        <v>13.581329</v>
      </c>
      <c r="W63">
        <v>44.886470000000003</v>
      </c>
      <c r="X63">
        <v>143.46541999999999</v>
      </c>
      <c r="Y63">
        <v>0</v>
      </c>
      <c r="Z63">
        <v>12.616444</v>
      </c>
      <c r="AA63">
        <v>13.591351</v>
      </c>
      <c r="AB63">
        <v>15.607918</v>
      </c>
      <c r="AC63">
        <v>11.220599</v>
      </c>
      <c r="AD63">
        <v>10.529214</v>
      </c>
      <c r="AE63">
        <v>57.246285</v>
      </c>
      <c r="AF63">
        <v>0</v>
      </c>
      <c r="AG63">
        <v>49.035722999999997</v>
      </c>
      <c r="AH63">
        <v>75.459427000000005</v>
      </c>
      <c r="AI63">
        <v>0</v>
      </c>
      <c r="AJ63">
        <v>0</v>
      </c>
      <c r="AK63">
        <v>66.748812999999998</v>
      </c>
      <c r="AL63">
        <v>62.950653000000003</v>
      </c>
      <c r="AM63">
        <v>12.149689</v>
      </c>
      <c r="AN63">
        <v>0.75425200000000003</v>
      </c>
      <c r="AO63">
        <v>0</v>
      </c>
      <c r="AP63">
        <v>1.487087</v>
      </c>
      <c r="AQ63">
        <v>0</v>
      </c>
      <c r="AR63">
        <v>39.516354999999997</v>
      </c>
      <c r="AS63">
        <v>34.008786000000001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5.3791640000000003</v>
      </c>
      <c r="AZ63">
        <v>4.3049609999999996</v>
      </c>
      <c r="BA63">
        <v>2.920137</v>
      </c>
      <c r="BB63">
        <v>5.1834150000000001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2720.9265760000003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590.42598599999997</v>
      </c>
      <c r="L64">
        <v>505.059031</v>
      </c>
      <c r="M64">
        <v>93.891919000000001</v>
      </c>
      <c r="N64">
        <v>120.32521199999999</v>
      </c>
      <c r="O64">
        <v>126.22635200000001</v>
      </c>
      <c r="P64">
        <v>145.00256999999999</v>
      </c>
      <c r="Q64">
        <v>19.258901999999999</v>
      </c>
      <c r="R64">
        <v>19.315591999999999</v>
      </c>
      <c r="S64">
        <v>23.889555999999999</v>
      </c>
      <c r="T64">
        <v>2.9892660000000002</v>
      </c>
      <c r="U64">
        <v>403.768575</v>
      </c>
      <c r="V64">
        <v>13.581329</v>
      </c>
      <c r="W64">
        <v>44.886470000000003</v>
      </c>
      <c r="X64">
        <v>143.46541999999999</v>
      </c>
      <c r="Y64">
        <v>0</v>
      </c>
      <c r="Z64">
        <v>12.616444</v>
      </c>
      <c r="AA64">
        <v>13.591351</v>
      </c>
      <c r="AB64">
        <v>31.279156</v>
      </c>
      <c r="AC64">
        <v>22.441199000000001</v>
      </c>
      <c r="AD64">
        <v>10.529214</v>
      </c>
      <c r="AE64">
        <v>57.246285</v>
      </c>
      <c r="AF64">
        <v>0</v>
      </c>
      <c r="AG64">
        <v>49.035722999999997</v>
      </c>
      <c r="AH64">
        <v>75.459427000000005</v>
      </c>
      <c r="AI64">
        <v>0</v>
      </c>
      <c r="AJ64">
        <v>0</v>
      </c>
      <c r="AK64">
        <v>66.748812999999998</v>
      </c>
      <c r="AL64">
        <v>62.950653000000003</v>
      </c>
      <c r="AM64">
        <v>12.149689</v>
      </c>
      <c r="AN64">
        <v>0.75425200000000003</v>
      </c>
      <c r="AO64">
        <v>0</v>
      </c>
      <c r="AP64">
        <v>1.487087</v>
      </c>
      <c r="AQ64">
        <v>0</v>
      </c>
      <c r="AR64">
        <v>39.516354999999997</v>
      </c>
      <c r="AS64">
        <v>34.008786000000001</v>
      </c>
      <c r="AT64">
        <v>19.347999999999999</v>
      </c>
      <c r="AU64">
        <v>0</v>
      </c>
      <c r="AV64">
        <v>0</v>
      </c>
      <c r="AW64">
        <v>0</v>
      </c>
      <c r="AX64">
        <v>0</v>
      </c>
      <c r="AY64">
        <v>5.3791640000000003</v>
      </c>
      <c r="AZ64">
        <v>4.3049609999999996</v>
      </c>
      <c r="BA64">
        <v>2.920137</v>
      </c>
      <c r="BB64">
        <v>5.1834150000000001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2779.0362909999999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590.42598599999997</v>
      </c>
      <c r="L65">
        <v>505.059031</v>
      </c>
      <c r="M65">
        <v>93.891919000000001</v>
      </c>
      <c r="N65">
        <v>120.32521199999999</v>
      </c>
      <c r="O65">
        <v>126.22635200000001</v>
      </c>
      <c r="P65">
        <v>145.00256999999999</v>
      </c>
      <c r="Q65">
        <v>19.258901999999999</v>
      </c>
      <c r="R65">
        <v>19.315591999999999</v>
      </c>
      <c r="S65">
        <v>23.889555999999999</v>
      </c>
      <c r="T65">
        <v>2.9892660000000002</v>
      </c>
      <c r="U65">
        <v>403.768575</v>
      </c>
      <c r="V65">
        <v>13.581329</v>
      </c>
      <c r="W65">
        <v>44.886470000000003</v>
      </c>
      <c r="X65">
        <v>143.46541999999999</v>
      </c>
      <c r="Y65">
        <v>0</v>
      </c>
      <c r="Z65">
        <v>18.924665999999998</v>
      </c>
      <c r="AA65">
        <v>27.182701999999999</v>
      </c>
      <c r="AB65">
        <v>31.279156</v>
      </c>
      <c r="AC65">
        <v>22.441199000000001</v>
      </c>
      <c r="AD65">
        <v>10.529214</v>
      </c>
      <c r="AE65">
        <v>57.246285</v>
      </c>
      <c r="AF65">
        <v>0</v>
      </c>
      <c r="AG65">
        <v>49.035722999999997</v>
      </c>
      <c r="AH65">
        <v>75.459427000000005</v>
      </c>
      <c r="AI65">
        <v>0</v>
      </c>
      <c r="AJ65">
        <v>0</v>
      </c>
      <c r="AK65">
        <v>66.748812999999998</v>
      </c>
      <c r="AL65">
        <v>62.950653000000003</v>
      </c>
      <c r="AM65">
        <v>12.149689</v>
      </c>
      <c r="AN65">
        <v>0.75425200000000003</v>
      </c>
      <c r="AO65">
        <v>0</v>
      </c>
      <c r="AP65">
        <v>1.3631629999999999</v>
      </c>
      <c r="AQ65">
        <v>0</v>
      </c>
      <c r="AR65">
        <v>39.516354999999997</v>
      </c>
      <c r="AS65">
        <v>34.008786000000001</v>
      </c>
      <c r="AT65">
        <v>19.347999999999999</v>
      </c>
      <c r="AU65">
        <v>0</v>
      </c>
      <c r="AV65">
        <v>0</v>
      </c>
      <c r="AW65">
        <v>0</v>
      </c>
      <c r="AX65">
        <v>0</v>
      </c>
      <c r="AY65">
        <v>5.3791640000000003</v>
      </c>
      <c r="AZ65">
        <v>4.3049609999999996</v>
      </c>
      <c r="BA65">
        <v>2.920137</v>
      </c>
      <c r="BB65">
        <v>5.1834150000000001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2798.8119399999996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590.42598599999997</v>
      </c>
      <c r="L66">
        <v>505.059031</v>
      </c>
      <c r="M66">
        <v>93.891919000000001</v>
      </c>
      <c r="N66">
        <v>120.32521199999999</v>
      </c>
      <c r="O66">
        <v>126.22635200000001</v>
      </c>
      <c r="P66">
        <v>145.00256999999999</v>
      </c>
      <c r="Q66">
        <v>19.258901999999999</v>
      </c>
      <c r="R66">
        <v>19.315591999999999</v>
      </c>
      <c r="S66">
        <v>23.889555999999999</v>
      </c>
      <c r="T66">
        <v>2.9892660000000002</v>
      </c>
      <c r="U66">
        <v>403.768575</v>
      </c>
      <c r="V66">
        <v>13.581329</v>
      </c>
      <c r="W66">
        <v>44.886470000000003</v>
      </c>
      <c r="X66">
        <v>143.46541999999999</v>
      </c>
      <c r="Y66">
        <v>0</v>
      </c>
      <c r="Z66">
        <v>18.924665999999998</v>
      </c>
      <c r="AA66">
        <v>27.182701999999999</v>
      </c>
      <c r="AB66">
        <v>31.279156</v>
      </c>
      <c r="AC66">
        <v>22.441199000000001</v>
      </c>
      <c r="AD66">
        <v>10.529214</v>
      </c>
      <c r="AE66">
        <v>57.246285</v>
      </c>
      <c r="AF66">
        <v>0</v>
      </c>
      <c r="AG66">
        <v>49.035722999999997</v>
      </c>
      <c r="AH66">
        <v>75.459427000000005</v>
      </c>
      <c r="AI66">
        <v>0</v>
      </c>
      <c r="AJ66">
        <v>0</v>
      </c>
      <c r="AK66">
        <v>66.748812999999998</v>
      </c>
      <c r="AL66">
        <v>62.950653000000003</v>
      </c>
      <c r="AM66">
        <v>12.149689</v>
      </c>
      <c r="AN66">
        <v>0.75425200000000003</v>
      </c>
      <c r="AO66">
        <v>0</v>
      </c>
      <c r="AP66">
        <v>1.3631629999999999</v>
      </c>
      <c r="AQ66">
        <v>0</v>
      </c>
      <c r="AR66">
        <v>33.642302000000001</v>
      </c>
      <c r="AS66">
        <v>34.008786000000001</v>
      </c>
      <c r="AT66">
        <v>19.347999999999999</v>
      </c>
      <c r="AU66">
        <v>0</v>
      </c>
      <c r="AV66">
        <v>0</v>
      </c>
      <c r="AW66">
        <v>0</v>
      </c>
      <c r="AX66">
        <v>0</v>
      </c>
      <c r="AY66">
        <v>5.3791640000000003</v>
      </c>
      <c r="AZ66">
        <v>4.3049609999999996</v>
      </c>
      <c r="BA66">
        <v>2.920137</v>
      </c>
      <c r="BB66">
        <v>5.1834150000000001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2792.9378869999996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590.42598599999997</v>
      </c>
      <c r="L67">
        <v>505.059031</v>
      </c>
      <c r="M67">
        <v>93.891919000000001</v>
      </c>
      <c r="N67">
        <v>120.32521199999999</v>
      </c>
      <c r="O67">
        <v>126.22635200000001</v>
      </c>
      <c r="P67">
        <v>145.00256999999999</v>
      </c>
      <c r="Q67">
        <v>19.258901999999999</v>
      </c>
      <c r="R67">
        <v>21.353072999999998</v>
      </c>
      <c r="S67">
        <v>23.889555999999999</v>
      </c>
      <c r="T67">
        <v>2.9892660000000002</v>
      </c>
      <c r="U67">
        <v>403.768575</v>
      </c>
      <c r="V67">
        <v>13.581329</v>
      </c>
      <c r="W67">
        <v>44.886470000000003</v>
      </c>
      <c r="X67">
        <v>143.46541999999999</v>
      </c>
      <c r="Y67">
        <v>0</v>
      </c>
      <c r="Z67">
        <v>18.924665999999998</v>
      </c>
      <c r="AA67">
        <v>40.774053000000002</v>
      </c>
      <c r="AB67">
        <v>31.279156</v>
      </c>
      <c r="AC67">
        <v>22.441199000000001</v>
      </c>
      <c r="AD67">
        <v>21.058430000000001</v>
      </c>
      <c r="AE67">
        <v>57.246285</v>
      </c>
      <c r="AF67">
        <v>0</v>
      </c>
      <c r="AG67">
        <v>49.035722999999997</v>
      </c>
      <c r="AH67">
        <v>75.459427000000005</v>
      </c>
      <c r="AI67">
        <v>0</v>
      </c>
      <c r="AJ67">
        <v>0</v>
      </c>
      <c r="AK67">
        <v>66.748812999999998</v>
      </c>
      <c r="AL67">
        <v>62.950653000000003</v>
      </c>
      <c r="AM67">
        <v>12.149689</v>
      </c>
      <c r="AN67">
        <v>0.75425200000000003</v>
      </c>
      <c r="AO67">
        <v>0</v>
      </c>
      <c r="AP67">
        <v>9.1703720000000004</v>
      </c>
      <c r="AQ67">
        <v>0</v>
      </c>
      <c r="AR67">
        <v>33.642302000000001</v>
      </c>
      <c r="AS67">
        <v>34.008786000000001</v>
      </c>
      <c r="AT67">
        <v>19.347999999999999</v>
      </c>
      <c r="AU67">
        <v>0</v>
      </c>
      <c r="AV67">
        <v>0</v>
      </c>
      <c r="AW67">
        <v>0</v>
      </c>
      <c r="AX67">
        <v>0</v>
      </c>
      <c r="AY67">
        <v>5.3791640000000003</v>
      </c>
      <c r="AZ67">
        <v>4.3049609999999996</v>
      </c>
      <c r="BA67">
        <v>2.920137</v>
      </c>
      <c r="BB67">
        <v>5.1834150000000001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2826.9031439999999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590.42598599999997</v>
      </c>
      <c r="L68">
        <v>505.059031</v>
      </c>
      <c r="M68">
        <v>93.891919000000001</v>
      </c>
      <c r="N68">
        <v>120.32521199999999</v>
      </c>
      <c r="O68">
        <v>126.22635200000001</v>
      </c>
      <c r="P68">
        <v>145.00256999999999</v>
      </c>
      <c r="Q68">
        <v>19.258901999999999</v>
      </c>
      <c r="R68">
        <v>21.550286</v>
      </c>
      <c r="S68">
        <v>23.889555999999999</v>
      </c>
      <c r="T68">
        <v>2.9892660000000002</v>
      </c>
      <c r="U68">
        <v>403.768575</v>
      </c>
      <c r="V68">
        <v>13.581329</v>
      </c>
      <c r="W68">
        <v>44.886470000000003</v>
      </c>
      <c r="X68">
        <v>143.46541999999999</v>
      </c>
      <c r="Y68">
        <v>0</v>
      </c>
      <c r="Z68">
        <v>18.924665999999998</v>
      </c>
      <c r="AA68">
        <v>40.774053000000002</v>
      </c>
      <c r="AB68">
        <v>31.279156</v>
      </c>
      <c r="AC68">
        <v>22.441199000000001</v>
      </c>
      <c r="AD68">
        <v>21.058430000000001</v>
      </c>
      <c r="AE68">
        <v>57.246285</v>
      </c>
      <c r="AF68">
        <v>0</v>
      </c>
      <c r="AG68">
        <v>49.035722999999997</v>
      </c>
      <c r="AH68">
        <v>75.459427000000005</v>
      </c>
      <c r="AI68">
        <v>0</v>
      </c>
      <c r="AJ68">
        <v>0</v>
      </c>
      <c r="AK68">
        <v>66.748812999999998</v>
      </c>
      <c r="AL68">
        <v>62.950653000000003</v>
      </c>
      <c r="AM68">
        <v>12.149689</v>
      </c>
      <c r="AN68">
        <v>0.75425200000000003</v>
      </c>
      <c r="AO68">
        <v>0</v>
      </c>
      <c r="AP68">
        <v>9.1703720000000004</v>
      </c>
      <c r="AQ68">
        <v>0</v>
      </c>
      <c r="AR68">
        <v>33.642302000000001</v>
      </c>
      <c r="AS68">
        <v>34.008786000000001</v>
      </c>
      <c r="AT68">
        <v>19.348002000000001</v>
      </c>
      <c r="AU68">
        <v>0</v>
      </c>
      <c r="AV68">
        <v>0</v>
      </c>
      <c r="AW68">
        <v>0</v>
      </c>
      <c r="AX68">
        <v>0</v>
      </c>
      <c r="AY68">
        <v>5.3791640000000003</v>
      </c>
      <c r="AZ68">
        <v>4.3049609999999996</v>
      </c>
      <c r="BA68">
        <v>2.920137</v>
      </c>
      <c r="BB68">
        <v>5.1834150000000001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2827.1003589999996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595.26298599999996</v>
      </c>
      <c r="L69">
        <v>534.43045600000005</v>
      </c>
      <c r="M69">
        <v>93.891919000000001</v>
      </c>
      <c r="N69">
        <v>120.32521199999999</v>
      </c>
      <c r="O69">
        <v>126.22635200000001</v>
      </c>
      <c r="P69">
        <v>145.00256999999999</v>
      </c>
      <c r="Q69">
        <v>21.892261999999999</v>
      </c>
      <c r="R69">
        <v>21.550286</v>
      </c>
      <c r="S69">
        <v>26.737950000000001</v>
      </c>
      <c r="T69">
        <v>2.9892660000000002</v>
      </c>
      <c r="U69">
        <v>403.768575</v>
      </c>
      <c r="V69">
        <v>13.581329</v>
      </c>
      <c r="W69">
        <v>44.886470000000003</v>
      </c>
      <c r="X69">
        <v>143.46541999999999</v>
      </c>
      <c r="Y69">
        <v>0</v>
      </c>
      <c r="Z69">
        <v>18.924665999999998</v>
      </c>
      <c r="AA69">
        <v>40.774053000000002</v>
      </c>
      <c r="AB69">
        <v>31.279156</v>
      </c>
      <c r="AC69">
        <v>22.441199000000001</v>
      </c>
      <c r="AD69">
        <v>21.058430000000001</v>
      </c>
      <c r="AE69">
        <v>57.246285</v>
      </c>
      <c r="AF69">
        <v>0</v>
      </c>
      <c r="AG69">
        <v>49.035722999999997</v>
      </c>
      <c r="AH69">
        <v>75.459427000000005</v>
      </c>
      <c r="AI69">
        <v>0</v>
      </c>
      <c r="AJ69">
        <v>0</v>
      </c>
      <c r="AK69">
        <v>66.748812999999998</v>
      </c>
      <c r="AL69">
        <v>62.950653000000003</v>
      </c>
      <c r="AM69">
        <v>12.149689</v>
      </c>
      <c r="AN69">
        <v>0.75425200000000003</v>
      </c>
      <c r="AO69">
        <v>0</v>
      </c>
      <c r="AP69">
        <v>9.1703720000000004</v>
      </c>
      <c r="AQ69">
        <v>0</v>
      </c>
      <c r="AR69">
        <v>33.642302000000001</v>
      </c>
      <c r="AS69">
        <v>34.008786000000001</v>
      </c>
      <c r="AT69">
        <v>19.348002000000001</v>
      </c>
      <c r="AU69">
        <v>0</v>
      </c>
      <c r="AV69">
        <v>0</v>
      </c>
      <c r="AW69">
        <v>0</v>
      </c>
      <c r="AX69">
        <v>0</v>
      </c>
      <c r="AY69">
        <v>5.3791640000000003</v>
      </c>
      <c r="AZ69">
        <v>4.3049609999999996</v>
      </c>
      <c r="BA69">
        <v>2.920137</v>
      </c>
      <c r="BB69">
        <v>5.1834150000000001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2866.7905379999997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614.61098600000003</v>
      </c>
      <c r="L70">
        <v>534.43045600000005</v>
      </c>
      <c r="M70">
        <v>93.891919000000001</v>
      </c>
      <c r="N70">
        <v>120.32521199999999</v>
      </c>
      <c r="O70">
        <v>126.22635200000001</v>
      </c>
      <c r="P70">
        <v>145.00256999999999</v>
      </c>
      <c r="Q70">
        <v>21.892261999999999</v>
      </c>
      <c r="R70">
        <v>21.550286</v>
      </c>
      <c r="S70">
        <v>26.737950000000001</v>
      </c>
      <c r="T70">
        <v>2.9892660000000002</v>
      </c>
      <c r="U70">
        <v>403.768575</v>
      </c>
      <c r="V70">
        <v>13.581329</v>
      </c>
      <c r="W70">
        <v>44.886470000000003</v>
      </c>
      <c r="X70">
        <v>143.46541999999999</v>
      </c>
      <c r="Y70">
        <v>0</v>
      </c>
      <c r="Z70">
        <v>12.616444</v>
      </c>
      <c r="AA70">
        <v>40.774053000000002</v>
      </c>
      <c r="AB70">
        <v>31.279156</v>
      </c>
      <c r="AC70">
        <v>22.441199000000001</v>
      </c>
      <c r="AD70">
        <v>21.058430000000001</v>
      </c>
      <c r="AE70">
        <v>57.246285</v>
      </c>
      <c r="AF70">
        <v>0</v>
      </c>
      <c r="AG70">
        <v>49.035722999999997</v>
      </c>
      <c r="AH70">
        <v>75.459427000000005</v>
      </c>
      <c r="AI70">
        <v>0</v>
      </c>
      <c r="AJ70">
        <v>0</v>
      </c>
      <c r="AK70">
        <v>66.748812999999998</v>
      </c>
      <c r="AL70">
        <v>62.950653000000003</v>
      </c>
      <c r="AM70">
        <v>12.149689</v>
      </c>
      <c r="AN70">
        <v>0.75425200000000003</v>
      </c>
      <c r="AO70">
        <v>0</v>
      </c>
      <c r="AP70">
        <v>9.1703720000000004</v>
      </c>
      <c r="AQ70">
        <v>0</v>
      </c>
      <c r="AR70">
        <v>33.642302000000001</v>
      </c>
      <c r="AS70">
        <v>34.008786000000001</v>
      </c>
      <c r="AT70">
        <v>19.348002000000001</v>
      </c>
      <c r="AU70">
        <v>0</v>
      </c>
      <c r="AV70">
        <v>0</v>
      </c>
      <c r="AW70">
        <v>0</v>
      </c>
      <c r="AX70">
        <v>0</v>
      </c>
      <c r="AY70">
        <v>5.3791640000000003</v>
      </c>
      <c r="AZ70">
        <v>4.4862229999999998</v>
      </c>
      <c r="BA70">
        <v>2.920137</v>
      </c>
      <c r="BB70">
        <v>5.1834150000000001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2880.0115780000001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629.12198599999999</v>
      </c>
      <c r="L71">
        <v>460.415843</v>
      </c>
      <c r="M71">
        <v>93.891919000000001</v>
      </c>
      <c r="N71">
        <v>120.32521199999999</v>
      </c>
      <c r="O71">
        <v>126.22635200000001</v>
      </c>
      <c r="P71">
        <v>145.00256999999999</v>
      </c>
      <c r="Q71">
        <v>21.892261999999999</v>
      </c>
      <c r="R71">
        <v>21.550286</v>
      </c>
      <c r="S71">
        <v>26.737950000000001</v>
      </c>
      <c r="T71">
        <v>2.9892660000000002</v>
      </c>
      <c r="U71">
        <v>403.768575</v>
      </c>
      <c r="V71">
        <v>12.371111000000001</v>
      </c>
      <c r="W71">
        <v>44.886470000000003</v>
      </c>
      <c r="X71">
        <v>143.46541999999999</v>
      </c>
      <c r="Y71">
        <v>0</v>
      </c>
      <c r="Z71">
        <v>12.616444</v>
      </c>
      <c r="AA71">
        <v>40.774053000000002</v>
      </c>
      <c r="AB71">
        <v>31.279156</v>
      </c>
      <c r="AC71">
        <v>22.441199000000001</v>
      </c>
      <c r="AD71">
        <v>21.058430000000001</v>
      </c>
      <c r="AE71">
        <v>57.246285</v>
      </c>
      <c r="AF71">
        <v>0</v>
      </c>
      <c r="AG71">
        <v>49.035722999999997</v>
      </c>
      <c r="AH71">
        <v>80.849385999999996</v>
      </c>
      <c r="AI71">
        <v>0</v>
      </c>
      <c r="AJ71">
        <v>0</v>
      </c>
      <c r="AK71">
        <v>66.748812999999998</v>
      </c>
      <c r="AL71">
        <v>62.950653000000003</v>
      </c>
      <c r="AM71">
        <v>12.149689</v>
      </c>
      <c r="AN71">
        <v>0.75425200000000003</v>
      </c>
      <c r="AO71">
        <v>0</v>
      </c>
      <c r="AP71">
        <v>0</v>
      </c>
      <c r="AQ71">
        <v>0</v>
      </c>
      <c r="AR71">
        <v>33.642302000000001</v>
      </c>
      <c r="AS71">
        <v>34.008786000000001</v>
      </c>
      <c r="AT71">
        <v>19.348002000000001</v>
      </c>
      <c r="AU71">
        <v>0</v>
      </c>
      <c r="AV71">
        <v>0</v>
      </c>
      <c r="AW71">
        <v>0</v>
      </c>
      <c r="AX71">
        <v>0</v>
      </c>
      <c r="AY71">
        <v>5.3791640000000003</v>
      </c>
      <c r="AZ71">
        <v>4.4862229999999998</v>
      </c>
      <c r="BA71">
        <v>3.1138189999999999</v>
      </c>
      <c r="BB71">
        <v>5.1834150000000001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2815.7110159999993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633.95898599999998</v>
      </c>
      <c r="L72">
        <v>450.74184300000002</v>
      </c>
      <c r="M72">
        <v>93.891919000000001</v>
      </c>
      <c r="N72">
        <v>120.32521199999999</v>
      </c>
      <c r="O72">
        <v>126.22635200000001</v>
      </c>
      <c r="P72">
        <v>145.00256999999999</v>
      </c>
      <c r="Q72">
        <v>21.892261999999999</v>
      </c>
      <c r="R72">
        <v>21.550286</v>
      </c>
      <c r="S72">
        <v>26.737950000000001</v>
      </c>
      <c r="T72">
        <v>2.9892660000000002</v>
      </c>
      <c r="U72">
        <v>403.768575</v>
      </c>
      <c r="V72">
        <v>12.371111000000001</v>
      </c>
      <c r="W72">
        <v>44.886470000000003</v>
      </c>
      <c r="X72">
        <v>143.46541999999999</v>
      </c>
      <c r="Y72">
        <v>0</v>
      </c>
      <c r="Z72">
        <v>12.616444</v>
      </c>
      <c r="AA72">
        <v>40.774053000000002</v>
      </c>
      <c r="AB72">
        <v>31.279156</v>
      </c>
      <c r="AC72">
        <v>22.441199000000001</v>
      </c>
      <c r="AD72">
        <v>21.058430000000001</v>
      </c>
      <c r="AE72">
        <v>57.246285</v>
      </c>
      <c r="AF72">
        <v>0</v>
      </c>
      <c r="AG72">
        <v>49.035722999999997</v>
      </c>
      <c r="AH72">
        <v>106.505591</v>
      </c>
      <c r="AI72">
        <v>0</v>
      </c>
      <c r="AJ72">
        <v>0</v>
      </c>
      <c r="AK72">
        <v>66.748812999999998</v>
      </c>
      <c r="AL72">
        <v>62.950653000000003</v>
      </c>
      <c r="AM72">
        <v>12.149689</v>
      </c>
      <c r="AN72">
        <v>0.75425200000000003</v>
      </c>
      <c r="AO72">
        <v>0</v>
      </c>
      <c r="AP72">
        <v>0</v>
      </c>
      <c r="AQ72">
        <v>0</v>
      </c>
      <c r="AR72">
        <v>33.642302000000001</v>
      </c>
      <c r="AS72">
        <v>34.008786000000001</v>
      </c>
      <c r="AT72">
        <v>19.348002000000001</v>
      </c>
      <c r="AU72">
        <v>0</v>
      </c>
      <c r="AV72">
        <v>0</v>
      </c>
      <c r="AW72">
        <v>0</v>
      </c>
      <c r="AX72">
        <v>0</v>
      </c>
      <c r="AY72">
        <v>5.3791640000000003</v>
      </c>
      <c r="AZ72">
        <v>4.4862229999999998</v>
      </c>
      <c r="BA72">
        <v>4.1120289999999997</v>
      </c>
      <c r="BB72">
        <v>5.1834150000000001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2837.5284309999997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633.95898599999998</v>
      </c>
      <c r="L73">
        <v>391.73044299999998</v>
      </c>
      <c r="M73">
        <v>93.891919000000001</v>
      </c>
      <c r="N73">
        <v>120.32521199999999</v>
      </c>
      <c r="O73">
        <v>126.22635200000001</v>
      </c>
      <c r="P73">
        <v>145.00256999999999</v>
      </c>
      <c r="Q73">
        <v>21.892261999999999</v>
      </c>
      <c r="R73">
        <v>21.550286</v>
      </c>
      <c r="S73">
        <v>26.737950000000001</v>
      </c>
      <c r="T73">
        <v>2.9892660000000002</v>
      </c>
      <c r="U73">
        <v>403.768575</v>
      </c>
      <c r="V73">
        <v>12.371111000000001</v>
      </c>
      <c r="W73">
        <v>44.886470000000003</v>
      </c>
      <c r="X73">
        <v>143.46541999999999</v>
      </c>
      <c r="Y73">
        <v>0</v>
      </c>
      <c r="Z73">
        <v>12.616444</v>
      </c>
      <c r="AA73">
        <v>40.774053000000002</v>
      </c>
      <c r="AB73">
        <v>31.279156</v>
      </c>
      <c r="AC73">
        <v>26.575102999999999</v>
      </c>
      <c r="AD73">
        <v>21.058430000000001</v>
      </c>
      <c r="AE73">
        <v>57.246285</v>
      </c>
      <c r="AF73">
        <v>0</v>
      </c>
      <c r="AG73">
        <v>49.035722999999997</v>
      </c>
      <c r="AH73">
        <v>106.505591</v>
      </c>
      <c r="AI73">
        <v>0</v>
      </c>
      <c r="AJ73">
        <v>0</v>
      </c>
      <c r="AK73">
        <v>66.748812999999998</v>
      </c>
      <c r="AL73">
        <v>62.950653000000003</v>
      </c>
      <c r="AM73">
        <v>12.149689</v>
      </c>
      <c r="AN73">
        <v>0.75425200000000003</v>
      </c>
      <c r="AO73">
        <v>0</v>
      </c>
      <c r="AP73">
        <v>0.37177199999999999</v>
      </c>
      <c r="AQ73">
        <v>0</v>
      </c>
      <c r="AR73">
        <v>33.642302000000001</v>
      </c>
      <c r="AS73">
        <v>34.008786000000001</v>
      </c>
      <c r="AT73">
        <v>19.348002000000001</v>
      </c>
      <c r="AU73">
        <v>0</v>
      </c>
      <c r="AV73">
        <v>0</v>
      </c>
      <c r="AW73">
        <v>0</v>
      </c>
      <c r="AX73">
        <v>0</v>
      </c>
      <c r="AY73">
        <v>5.3791640000000003</v>
      </c>
      <c r="AZ73">
        <v>4.4862229999999998</v>
      </c>
      <c r="BA73">
        <v>4.1120289999999997</v>
      </c>
      <c r="BB73">
        <v>5.1834150000000001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2783.0227069999996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648.46998599999995</v>
      </c>
      <c r="L74">
        <v>372.38244300000002</v>
      </c>
      <c r="M74">
        <v>93.891919000000001</v>
      </c>
      <c r="N74">
        <v>120.32521199999999</v>
      </c>
      <c r="O74">
        <v>126.22635200000001</v>
      </c>
      <c r="P74">
        <v>145.00256999999999</v>
      </c>
      <c r="Q74">
        <v>21.892261999999999</v>
      </c>
      <c r="R74">
        <v>21.550286</v>
      </c>
      <c r="S74">
        <v>26.737950000000001</v>
      </c>
      <c r="T74">
        <v>2.9892660000000002</v>
      </c>
      <c r="U74">
        <v>403.768575</v>
      </c>
      <c r="V74">
        <v>12.371111000000001</v>
      </c>
      <c r="W74">
        <v>44.886470000000003</v>
      </c>
      <c r="X74">
        <v>143.46541999999999</v>
      </c>
      <c r="Y74">
        <v>0</v>
      </c>
      <c r="Z74">
        <v>18.924665999999998</v>
      </c>
      <c r="AA74">
        <v>40.774053000000002</v>
      </c>
      <c r="AB74">
        <v>31.279156</v>
      </c>
      <c r="AC74">
        <v>33.695754000000001</v>
      </c>
      <c r="AD74">
        <v>21.058430000000001</v>
      </c>
      <c r="AE74">
        <v>57.246285</v>
      </c>
      <c r="AF74">
        <v>0</v>
      </c>
      <c r="AG74">
        <v>49.035722999999997</v>
      </c>
      <c r="AH74">
        <v>106.505591</v>
      </c>
      <c r="AI74">
        <v>0</v>
      </c>
      <c r="AJ74">
        <v>0</v>
      </c>
      <c r="AK74">
        <v>66.748812999999998</v>
      </c>
      <c r="AL74">
        <v>62.950653000000003</v>
      </c>
      <c r="AM74">
        <v>12.149689</v>
      </c>
      <c r="AN74">
        <v>0.75425200000000003</v>
      </c>
      <c r="AO74">
        <v>0</v>
      </c>
      <c r="AP74">
        <v>0.37177199999999999</v>
      </c>
      <c r="AQ74">
        <v>0</v>
      </c>
      <c r="AR74">
        <v>33.642302000000001</v>
      </c>
      <c r="AS74">
        <v>34.008786000000001</v>
      </c>
      <c r="AT74">
        <v>19.348002000000001</v>
      </c>
      <c r="AU74">
        <v>0</v>
      </c>
      <c r="AV74">
        <v>0</v>
      </c>
      <c r="AW74">
        <v>0</v>
      </c>
      <c r="AX74">
        <v>0</v>
      </c>
      <c r="AY74">
        <v>5.3791640000000003</v>
      </c>
      <c r="AZ74">
        <v>6.7293329999999996</v>
      </c>
      <c r="BA74">
        <v>4.1120289999999997</v>
      </c>
      <c r="BB74">
        <v>5.1834150000000001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2793.8576900000003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662.01358600000003</v>
      </c>
      <c r="L75">
        <v>324.01244300000002</v>
      </c>
      <c r="M75">
        <v>93.891919000000001</v>
      </c>
      <c r="N75">
        <v>120.32521199999999</v>
      </c>
      <c r="O75">
        <v>126.22635200000001</v>
      </c>
      <c r="P75">
        <v>145.00256999999999</v>
      </c>
      <c r="Q75">
        <v>21.892261999999999</v>
      </c>
      <c r="R75">
        <v>21.550286</v>
      </c>
      <c r="S75">
        <v>26.737950000000001</v>
      </c>
      <c r="T75">
        <v>2.9892660000000002</v>
      </c>
      <c r="U75">
        <v>403.768575</v>
      </c>
      <c r="V75">
        <v>12.371111000000001</v>
      </c>
      <c r="W75">
        <v>44.886470000000003</v>
      </c>
      <c r="X75">
        <v>143.46541999999999</v>
      </c>
      <c r="Y75">
        <v>0</v>
      </c>
      <c r="Z75">
        <v>17.026240000000001</v>
      </c>
      <c r="AA75">
        <v>36.683807999999999</v>
      </c>
      <c r="AB75">
        <v>26.910204</v>
      </c>
      <c r="AC75">
        <v>29.527892000000001</v>
      </c>
      <c r="AD75">
        <v>21.058430000000001</v>
      </c>
      <c r="AE75">
        <v>57.246285</v>
      </c>
      <c r="AF75">
        <v>0</v>
      </c>
      <c r="AG75">
        <v>49.035722999999997</v>
      </c>
      <c r="AH75">
        <v>86.239345</v>
      </c>
      <c r="AI75">
        <v>0</v>
      </c>
      <c r="AJ75">
        <v>0</v>
      </c>
      <c r="AK75">
        <v>66.748812999999998</v>
      </c>
      <c r="AL75">
        <v>51.709465000000002</v>
      </c>
      <c r="AM75">
        <v>18.187716999999999</v>
      </c>
      <c r="AN75">
        <v>0.75425200000000003</v>
      </c>
      <c r="AO75">
        <v>0</v>
      </c>
      <c r="AP75">
        <v>0.37177199999999999</v>
      </c>
      <c r="AQ75">
        <v>9.6354629999999997</v>
      </c>
      <c r="AR75">
        <v>33.642302000000001</v>
      </c>
      <c r="AS75">
        <v>34.008786000000001</v>
      </c>
      <c r="AT75">
        <v>19.348002000000001</v>
      </c>
      <c r="AU75">
        <v>0</v>
      </c>
      <c r="AV75">
        <v>0</v>
      </c>
      <c r="AW75">
        <v>0</v>
      </c>
      <c r="AX75">
        <v>0</v>
      </c>
      <c r="AY75">
        <v>5.3791640000000003</v>
      </c>
      <c r="AZ75">
        <v>5.4378450000000003</v>
      </c>
      <c r="BA75">
        <v>3.3224010000000002</v>
      </c>
      <c r="BB75">
        <v>5.1834150000000001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2726.5907459999999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662.01358600000003</v>
      </c>
      <c r="L76">
        <v>304.66444300000001</v>
      </c>
      <c r="M76">
        <v>93.891919000000001</v>
      </c>
      <c r="N76">
        <v>120.32521199999999</v>
      </c>
      <c r="O76">
        <v>126.22635200000001</v>
      </c>
      <c r="P76">
        <v>145.00256999999999</v>
      </c>
      <c r="Q76">
        <v>21.892261999999999</v>
      </c>
      <c r="R76">
        <v>21.550286</v>
      </c>
      <c r="S76">
        <v>26.737950000000001</v>
      </c>
      <c r="T76">
        <v>2.9892660000000002</v>
      </c>
      <c r="U76">
        <v>403.768575</v>
      </c>
      <c r="V76">
        <v>12.371111000000001</v>
      </c>
      <c r="W76">
        <v>44.886470000000003</v>
      </c>
      <c r="X76">
        <v>143.46541999999999</v>
      </c>
      <c r="Y76">
        <v>0</v>
      </c>
      <c r="Z76">
        <v>18.924665999999998</v>
      </c>
      <c r="AA76">
        <v>40.774053000000002</v>
      </c>
      <c r="AB76">
        <v>36.328775999999998</v>
      </c>
      <c r="AC76">
        <v>33.695754000000001</v>
      </c>
      <c r="AD76">
        <v>21.058430000000001</v>
      </c>
      <c r="AE76">
        <v>57.246285</v>
      </c>
      <c r="AF76">
        <v>8.9218510000000002</v>
      </c>
      <c r="AG76">
        <v>49.035722999999997</v>
      </c>
      <c r="AH76">
        <v>133.131989</v>
      </c>
      <c r="AI76">
        <v>0</v>
      </c>
      <c r="AJ76">
        <v>0</v>
      </c>
      <c r="AK76">
        <v>66.748812999999998</v>
      </c>
      <c r="AL76">
        <v>51.709465000000002</v>
      </c>
      <c r="AM76">
        <v>18.187716999999999</v>
      </c>
      <c r="AN76">
        <v>0.75425200000000003</v>
      </c>
      <c r="AO76">
        <v>0</v>
      </c>
      <c r="AP76">
        <v>0.37177199999999999</v>
      </c>
      <c r="AQ76">
        <v>18.500087000000001</v>
      </c>
      <c r="AR76">
        <v>33.642302000000001</v>
      </c>
      <c r="AS76">
        <v>34.008786000000001</v>
      </c>
      <c r="AT76">
        <v>19.348002000000001</v>
      </c>
      <c r="AU76">
        <v>0</v>
      </c>
      <c r="AV76">
        <v>0</v>
      </c>
      <c r="AW76">
        <v>0</v>
      </c>
      <c r="AX76">
        <v>0</v>
      </c>
      <c r="AY76">
        <v>5.3791640000000003</v>
      </c>
      <c r="AZ76">
        <v>6.7293329999999996</v>
      </c>
      <c r="BA76">
        <v>5.1400360000000003</v>
      </c>
      <c r="BB76">
        <v>5.1834150000000001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2794.6060929999999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638.79598599999997</v>
      </c>
      <c r="L77">
        <v>324.01244300000002</v>
      </c>
      <c r="M77">
        <v>93.891919000000001</v>
      </c>
      <c r="N77">
        <v>120.32521199999999</v>
      </c>
      <c r="O77">
        <v>126.22635200000001</v>
      </c>
      <c r="P77">
        <v>145.00256999999999</v>
      </c>
      <c r="Q77">
        <v>21.892261999999999</v>
      </c>
      <c r="R77">
        <v>21.550286</v>
      </c>
      <c r="S77">
        <v>26.737950000000001</v>
      </c>
      <c r="T77">
        <v>2.9892660000000002</v>
      </c>
      <c r="U77">
        <v>403.768575</v>
      </c>
      <c r="V77">
        <v>12.371111000000001</v>
      </c>
      <c r="W77">
        <v>44.886470000000003</v>
      </c>
      <c r="X77">
        <v>143.46541999999999</v>
      </c>
      <c r="Y77">
        <v>0</v>
      </c>
      <c r="Z77">
        <v>18.924665999999998</v>
      </c>
      <c r="AA77">
        <v>40.774053000000002</v>
      </c>
      <c r="AB77">
        <v>46.918734000000001</v>
      </c>
      <c r="AC77">
        <v>33.695754000000001</v>
      </c>
      <c r="AD77">
        <v>31.587644000000001</v>
      </c>
      <c r="AE77">
        <v>57.246285</v>
      </c>
      <c r="AF77">
        <v>8.9218510000000002</v>
      </c>
      <c r="AG77">
        <v>49.035722999999997</v>
      </c>
      <c r="AH77">
        <v>159.758387</v>
      </c>
      <c r="AI77">
        <v>2.9520149999999998</v>
      </c>
      <c r="AJ77">
        <v>0</v>
      </c>
      <c r="AK77">
        <v>66.748812999999998</v>
      </c>
      <c r="AL77">
        <v>62.950653000000003</v>
      </c>
      <c r="AM77">
        <v>18.187716999999999</v>
      </c>
      <c r="AN77">
        <v>0.75425200000000003</v>
      </c>
      <c r="AO77">
        <v>0</v>
      </c>
      <c r="AP77">
        <v>0</v>
      </c>
      <c r="AQ77">
        <v>29.831392000000001</v>
      </c>
      <c r="AR77">
        <v>33.642302000000001</v>
      </c>
      <c r="AS77">
        <v>34.008786000000001</v>
      </c>
      <c r="AT77">
        <v>19.348002000000001</v>
      </c>
      <c r="AU77">
        <v>0</v>
      </c>
      <c r="AV77">
        <v>0</v>
      </c>
      <c r="AW77">
        <v>0</v>
      </c>
      <c r="AX77">
        <v>0</v>
      </c>
      <c r="AY77">
        <v>5.3791640000000003</v>
      </c>
      <c r="AZ77">
        <v>8.9724439999999994</v>
      </c>
      <c r="BA77">
        <v>6.0786509999999998</v>
      </c>
      <c r="BB77">
        <v>5.1834150000000001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2866.8165249999997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621.38278600000001</v>
      </c>
      <c r="L78">
        <v>421.71984300000003</v>
      </c>
      <c r="M78">
        <v>93.891919000000001</v>
      </c>
      <c r="N78">
        <v>120.32521199999999</v>
      </c>
      <c r="O78">
        <v>126.22635200000001</v>
      </c>
      <c r="P78">
        <v>145.00256999999999</v>
      </c>
      <c r="Q78">
        <v>18.984064</v>
      </c>
      <c r="R78">
        <v>18.714352999999999</v>
      </c>
      <c r="S78">
        <v>23.22176</v>
      </c>
      <c r="T78">
        <v>2.9892660000000002</v>
      </c>
      <c r="U78">
        <v>403.768575</v>
      </c>
      <c r="V78">
        <v>12.371111000000001</v>
      </c>
      <c r="W78">
        <v>44.886470000000003</v>
      </c>
      <c r="X78">
        <v>143.46541999999999</v>
      </c>
      <c r="Y78">
        <v>0</v>
      </c>
      <c r="Z78">
        <v>19.555700999999999</v>
      </c>
      <c r="AA78">
        <v>40.774053000000002</v>
      </c>
      <c r="AB78">
        <v>46.918734000000001</v>
      </c>
      <c r="AC78">
        <v>33.695754000000001</v>
      </c>
      <c r="AD78">
        <v>42.116858999999998</v>
      </c>
      <c r="AE78">
        <v>57.246285</v>
      </c>
      <c r="AF78">
        <v>9.4794669999999996</v>
      </c>
      <c r="AG78">
        <v>49.035722999999997</v>
      </c>
      <c r="AH78">
        <v>159.758387</v>
      </c>
      <c r="AI78">
        <v>8.8560459999999992</v>
      </c>
      <c r="AJ78">
        <v>0</v>
      </c>
      <c r="AK78">
        <v>66.748812999999998</v>
      </c>
      <c r="AL78">
        <v>76.788555000000002</v>
      </c>
      <c r="AM78">
        <v>18.187716999999999</v>
      </c>
      <c r="AN78">
        <v>0.75425200000000003</v>
      </c>
      <c r="AO78">
        <v>0</v>
      </c>
      <c r="AP78">
        <v>7.9311319999999998</v>
      </c>
      <c r="AQ78">
        <v>40.083523</v>
      </c>
      <c r="AR78">
        <v>33.642302000000001</v>
      </c>
      <c r="AS78">
        <v>36.655287999999999</v>
      </c>
      <c r="AT78">
        <v>19.348002000000001</v>
      </c>
      <c r="AU78">
        <v>0</v>
      </c>
      <c r="AV78">
        <v>0</v>
      </c>
      <c r="AW78">
        <v>0</v>
      </c>
      <c r="AX78">
        <v>0</v>
      </c>
      <c r="AY78">
        <v>5.4769670000000001</v>
      </c>
      <c r="AZ78">
        <v>8.9724439999999994</v>
      </c>
      <c r="BA78">
        <v>6.0786509999999998</v>
      </c>
      <c r="BB78">
        <v>5.1834150000000001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2990.2377710000001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536.73412599999995</v>
      </c>
      <c r="L79">
        <v>489.70020199999999</v>
      </c>
      <c r="M79">
        <v>93.891919000000001</v>
      </c>
      <c r="N79">
        <v>120.32521199999999</v>
      </c>
      <c r="O79">
        <v>126.22635200000001</v>
      </c>
      <c r="P79">
        <v>145.00256999999999</v>
      </c>
      <c r="Q79">
        <v>21.872565000000002</v>
      </c>
      <c r="R79">
        <v>21.520631000000002</v>
      </c>
      <c r="S79">
        <v>26.654885</v>
      </c>
      <c r="T79">
        <v>2.9892660000000002</v>
      </c>
      <c r="U79">
        <v>403.768575</v>
      </c>
      <c r="V79">
        <v>12.371111000000001</v>
      </c>
      <c r="W79">
        <v>44.886470000000003</v>
      </c>
      <c r="X79">
        <v>143.46541999999999</v>
      </c>
      <c r="Y79">
        <v>0</v>
      </c>
      <c r="Z79">
        <v>19.555700999999999</v>
      </c>
      <c r="AA79">
        <v>40.774053000000002</v>
      </c>
      <c r="AB79">
        <v>46.918734000000001</v>
      </c>
      <c r="AC79">
        <v>33.695754000000001</v>
      </c>
      <c r="AD79">
        <v>42.116858999999998</v>
      </c>
      <c r="AE79">
        <v>57.246285</v>
      </c>
      <c r="AF79">
        <v>9.4794669999999996</v>
      </c>
      <c r="AG79">
        <v>49.035722999999997</v>
      </c>
      <c r="AH79">
        <v>159.758387</v>
      </c>
      <c r="AI79">
        <v>56.873525999999998</v>
      </c>
      <c r="AJ79">
        <v>0</v>
      </c>
      <c r="AK79">
        <v>66.748812999999998</v>
      </c>
      <c r="AL79">
        <v>76.788555000000002</v>
      </c>
      <c r="AM79">
        <v>18.187716999999999</v>
      </c>
      <c r="AN79">
        <v>0.75425200000000003</v>
      </c>
      <c r="AO79">
        <v>0</v>
      </c>
      <c r="AP79">
        <v>7.9311319999999998</v>
      </c>
      <c r="AQ79">
        <v>40.083523</v>
      </c>
      <c r="AR79">
        <v>33.642302000000001</v>
      </c>
      <c r="AS79">
        <v>36.655287999999999</v>
      </c>
      <c r="AT79">
        <v>19.348002000000001</v>
      </c>
      <c r="AU79">
        <v>0</v>
      </c>
      <c r="AV79">
        <v>0</v>
      </c>
      <c r="AW79">
        <v>0</v>
      </c>
      <c r="AX79">
        <v>0</v>
      </c>
      <c r="AY79">
        <v>5.4769670000000001</v>
      </c>
      <c r="AZ79">
        <v>8.9724439999999994</v>
      </c>
      <c r="BA79">
        <v>6.0786509999999998</v>
      </c>
      <c r="BB79">
        <v>5.1834150000000001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3030.7148539999994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536.73412599999995</v>
      </c>
      <c r="L80">
        <v>489.70020199999999</v>
      </c>
      <c r="M80">
        <v>93.891919000000001</v>
      </c>
      <c r="N80">
        <v>120.32521199999999</v>
      </c>
      <c r="O80">
        <v>126.22635200000001</v>
      </c>
      <c r="P80">
        <v>145.00256999999999</v>
      </c>
      <c r="Q80">
        <v>21.892261999999999</v>
      </c>
      <c r="R80">
        <v>21.550286</v>
      </c>
      <c r="S80">
        <v>26.737950000000001</v>
      </c>
      <c r="T80">
        <v>2.9892660000000002</v>
      </c>
      <c r="U80">
        <v>403.768575</v>
      </c>
      <c r="V80">
        <v>12.371111000000001</v>
      </c>
      <c r="W80">
        <v>44.886470000000003</v>
      </c>
      <c r="X80">
        <v>143.46541999999999</v>
      </c>
      <c r="Y80">
        <v>0</v>
      </c>
      <c r="Z80">
        <v>19.555700999999999</v>
      </c>
      <c r="AA80">
        <v>40.774053000000002</v>
      </c>
      <c r="AB80">
        <v>46.918734000000001</v>
      </c>
      <c r="AC80">
        <v>33.695754000000001</v>
      </c>
      <c r="AD80">
        <v>42.116858999999998</v>
      </c>
      <c r="AE80">
        <v>57.246285</v>
      </c>
      <c r="AF80">
        <v>9.4794669999999996</v>
      </c>
      <c r="AG80">
        <v>49.035722999999997</v>
      </c>
      <c r="AH80">
        <v>159.758387</v>
      </c>
      <c r="AI80">
        <v>56.873525999999998</v>
      </c>
      <c r="AJ80">
        <v>0</v>
      </c>
      <c r="AK80">
        <v>66.748812999999998</v>
      </c>
      <c r="AL80">
        <v>76.788555000000002</v>
      </c>
      <c r="AM80">
        <v>18.187716999999999</v>
      </c>
      <c r="AN80">
        <v>0.75425200000000003</v>
      </c>
      <c r="AO80">
        <v>0</v>
      </c>
      <c r="AP80">
        <v>7.9311319999999998</v>
      </c>
      <c r="AQ80">
        <v>40.083523</v>
      </c>
      <c r="AR80">
        <v>33.642302000000001</v>
      </c>
      <c r="AS80">
        <v>36.655287999999999</v>
      </c>
      <c r="AT80">
        <v>19.348009999999999</v>
      </c>
      <c r="AU80">
        <v>0</v>
      </c>
      <c r="AV80">
        <v>0</v>
      </c>
      <c r="AW80">
        <v>0</v>
      </c>
      <c r="AX80">
        <v>0</v>
      </c>
      <c r="AY80">
        <v>5.4769670000000001</v>
      </c>
      <c r="AZ80">
        <v>8.9724439999999994</v>
      </c>
      <c r="BA80">
        <v>6.0786509999999998</v>
      </c>
      <c r="BB80">
        <v>5.1834150000000001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3030.8472790000001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630.83979899999997</v>
      </c>
      <c r="L81">
        <v>489.70020199999999</v>
      </c>
      <c r="M81">
        <v>93.891919000000001</v>
      </c>
      <c r="N81">
        <v>120.32521199999999</v>
      </c>
      <c r="O81">
        <v>126.22635200000001</v>
      </c>
      <c r="P81">
        <v>145.00256999999999</v>
      </c>
      <c r="Q81">
        <v>21.892261999999999</v>
      </c>
      <c r="R81">
        <v>21.550286</v>
      </c>
      <c r="S81">
        <v>26.737950000000001</v>
      </c>
      <c r="T81">
        <v>2.9892660000000002</v>
      </c>
      <c r="U81">
        <v>403.768575</v>
      </c>
      <c r="V81">
        <v>12.371111000000001</v>
      </c>
      <c r="W81">
        <v>44.886470000000003</v>
      </c>
      <c r="X81">
        <v>143.46541999999999</v>
      </c>
      <c r="Y81">
        <v>0</v>
      </c>
      <c r="Z81">
        <v>19.555700999999999</v>
      </c>
      <c r="AA81">
        <v>40.774053000000002</v>
      </c>
      <c r="AB81">
        <v>46.918734000000001</v>
      </c>
      <c r="AC81">
        <v>33.695754000000001</v>
      </c>
      <c r="AD81">
        <v>42.116858999999998</v>
      </c>
      <c r="AE81">
        <v>57.246285</v>
      </c>
      <c r="AF81">
        <v>9.4794669999999996</v>
      </c>
      <c r="AG81">
        <v>49.035722999999997</v>
      </c>
      <c r="AH81">
        <v>159.758387</v>
      </c>
      <c r="AI81">
        <v>56.873525999999998</v>
      </c>
      <c r="AJ81">
        <v>0</v>
      </c>
      <c r="AK81">
        <v>66.748812999999998</v>
      </c>
      <c r="AL81">
        <v>76.788555000000002</v>
      </c>
      <c r="AM81">
        <v>18.187716999999999</v>
      </c>
      <c r="AN81">
        <v>0.75425200000000003</v>
      </c>
      <c r="AO81">
        <v>0</v>
      </c>
      <c r="AP81">
        <v>7.9311319999999998</v>
      </c>
      <c r="AQ81">
        <v>40.083523</v>
      </c>
      <c r="AR81">
        <v>33.642302000000001</v>
      </c>
      <c r="AS81">
        <v>36.655287999999999</v>
      </c>
      <c r="AT81">
        <v>19.347999999999999</v>
      </c>
      <c r="AU81">
        <v>0</v>
      </c>
      <c r="AV81">
        <v>0</v>
      </c>
      <c r="AW81">
        <v>0</v>
      </c>
      <c r="AX81">
        <v>0</v>
      </c>
      <c r="AY81">
        <v>5.4769670000000001</v>
      </c>
      <c r="AZ81">
        <v>8.9724439999999994</v>
      </c>
      <c r="BA81">
        <v>6.0786509999999998</v>
      </c>
      <c r="BB81">
        <v>5.1834150000000001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3124.952941999999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628.90499899999998</v>
      </c>
      <c r="L82">
        <v>489.70020199999999</v>
      </c>
      <c r="M82">
        <v>93.891919000000001</v>
      </c>
      <c r="N82">
        <v>120.32521199999999</v>
      </c>
      <c r="O82">
        <v>126.22635200000001</v>
      </c>
      <c r="P82">
        <v>145.00256999999999</v>
      </c>
      <c r="Q82">
        <v>21.892261999999999</v>
      </c>
      <c r="R82">
        <v>21.550286</v>
      </c>
      <c r="S82">
        <v>26.737950000000001</v>
      </c>
      <c r="T82">
        <v>2.9892660000000002</v>
      </c>
      <c r="U82">
        <v>403.768575</v>
      </c>
      <c r="V82">
        <v>12.371111000000001</v>
      </c>
      <c r="W82">
        <v>44.886470000000003</v>
      </c>
      <c r="X82">
        <v>143.46541999999999</v>
      </c>
      <c r="Y82">
        <v>0</v>
      </c>
      <c r="Z82">
        <v>19.555700999999999</v>
      </c>
      <c r="AA82">
        <v>40.774053000000002</v>
      </c>
      <c r="AB82">
        <v>46.918734000000001</v>
      </c>
      <c r="AC82">
        <v>33.695754000000001</v>
      </c>
      <c r="AD82">
        <v>42.116858999999998</v>
      </c>
      <c r="AE82">
        <v>57.246285</v>
      </c>
      <c r="AF82">
        <v>9.4794669999999996</v>
      </c>
      <c r="AG82">
        <v>49.035722999999997</v>
      </c>
      <c r="AH82">
        <v>159.758387</v>
      </c>
      <c r="AI82">
        <v>56.873525999999998</v>
      </c>
      <c r="AJ82">
        <v>0</v>
      </c>
      <c r="AK82">
        <v>66.748812999999998</v>
      </c>
      <c r="AL82">
        <v>76.788555000000002</v>
      </c>
      <c r="AM82">
        <v>18.187716999999999</v>
      </c>
      <c r="AN82">
        <v>0.75425200000000003</v>
      </c>
      <c r="AO82">
        <v>0</v>
      </c>
      <c r="AP82">
        <v>2.9741749999999998</v>
      </c>
      <c r="AQ82">
        <v>40.083523</v>
      </c>
      <c r="AR82">
        <v>33.642302000000001</v>
      </c>
      <c r="AS82">
        <v>36.655287999999999</v>
      </c>
      <c r="AT82">
        <v>19.347999999999999</v>
      </c>
      <c r="AU82">
        <v>0</v>
      </c>
      <c r="AV82">
        <v>0</v>
      </c>
      <c r="AW82">
        <v>0</v>
      </c>
      <c r="AX82">
        <v>0</v>
      </c>
      <c r="AY82">
        <v>5.4769670000000001</v>
      </c>
      <c r="AZ82">
        <v>8.9724439999999994</v>
      </c>
      <c r="BA82">
        <v>6.0786509999999998</v>
      </c>
      <c r="BB82">
        <v>5.1834150000000001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3118.0611849999987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567.59273499999995</v>
      </c>
      <c r="L83">
        <v>489.70020199999999</v>
      </c>
      <c r="M83">
        <v>93.891919000000001</v>
      </c>
      <c r="N83">
        <v>120.32521199999999</v>
      </c>
      <c r="O83">
        <v>126.22635200000001</v>
      </c>
      <c r="P83">
        <v>145.00256999999999</v>
      </c>
      <c r="Q83">
        <v>21.892261999999999</v>
      </c>
      <c r="R83">
        <v>21.550286</v>
      </c>
      <c r="S83">
        <v>26.737950000000001</v>
      </c>
      <c r="T83">
        <v>2.9892660000000002</v>
      </c>
      <c r="U83">
        <v>403.768575</v>
      </c>
      <c r="V83">
        <v>12.371111000000001</v>
      </c>
      <c r="W83">
        <v>44.886470000000003</v>
      </c>
      <c r="X83">
        <v>143.46541999999999</v>
      </c>
      <c r="Y83">
        <v>0</v>
      </c>
      <c r="Z83">
        <v>19.555700999999999</v>
      </c>
      <c r="AA83">
        <v>40.774053000000002</v>
      </c>
      <c r="AB83">
        <v>46.918734000000001</v>
      </c>
      <c r="AC83">
        <v>33.695754000000001</v>
      </c>
      <c r="AD83">
        <v>42.116858999999998</v>
      </c>
      <c r="AE83">
        <v>57.246285</v>
      </c>
      <c r="AF83">
        <v>9.4794669999999996</v>
      </c>
      <c r="AG83">
        <v>49.035722999999997</v>
      </c>
      <c r="AH83">
        <v>159.758387</v>
      </c>
      <c r="AI83">
        <v>37.915685000000003</v>
      </c>
      <c r="AJ83">
        <v>0</v>
      </c>
      <c r="AK83">
        <v>66.748812999999998</v>
      </c>
      <c r="AL83">
        <v>76.788555000000002</v>
      </c>
      <c r="AM83">
        <v>18.187716999999999</v>
      </c>
      <c r="AN83">
        <v>0.75425200000000003</v>
      </c>
      <c r="AO83">
        <v>0</v>
      </c>
      <c r="AP83">
        <v>2.9741749999999998</v>
      </c>
      <c r="AQ83">
        <v>40.083523</v>
      </c>
      <c r="AR83">
        <v>33.642302000000001</v>
      </c>
      <c r="AS83">
        <v>36.655287999999999</v>
      </c>
      <c r="AT83">
        <v>19.347999999999999</v>
      </c>
      <c r="AU83">
        <v>0</v>
      </c>
      <c r="AV83">
        <v>0</v>
      </c>
      <c r="AW83">
        <v>0</v>
      </c>
      <c r="AX83">
        <v>0</v>
      </c>
      <c r="AY83">
        <v>5.4769670000000001</v>
      </c>
      <c r="AZ83">
        <v>8.9724439999999994</v>
      </c>
      <c r="BA83">
        <v>6.0786509999999998</v>
      </c>
      <c r="BB83">
        <v>5.1834150000000001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3037.7910799999995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536.73412599999995</v>
      </c>
      <c r="L84">
        <v>489.70020199999999</v>
      </c>
      <c r="M84">
        <v>93.891919000000001</v>
      </c>
      <c r="N84">
        <v>120.32521199999999</v>
      </c>
      <c r="O84">
        <v>126.22635200000001</v>
      </c>
      <c r="P84">
        <v>145.00256999999999</v>
      </c>
      <c r="Q84">
        <v>21.892261999999999</v>
      </c>
      <c r="R84">
        <v>21.550286</v>
      </c>
      <c r="S84">
        <v>26.737950000000001</v>
      </c>
      <c r="T84">
        <v>2.9892660000000002</v>
      </c>
      <c r="U84">
        <v>403.768575</v>
      </c>
      <c r="V84">
        <v>12.371111000000001</v>
      </c>
      <c r="W84">
        <v>44.886470000000003</v>
      </c>
      <c r="X84">
        <v>143.46541999999999</v>
      </c>
      <c r="Y84">
        <v>0</v>
      </c>
      <c r="Z84">
        <v>19.555700999999999</v>
      </c>
      <c r="AA84">
        <v>40.774053000000002</v>
      </c>
      <c r="AB84">
        <v>46.918734000000001</v>
      </c>
      <c r="AC84">
        <v>33.695754000000001</v>
      </c>
      <c r="AD84">
        <v>42.116858999999998</v>
      </c>
      <c r="AE84">
        <v>57.246285</v>
      </c>
      <c r="AF84">
        <v>9.4794669999999996</v>
      </c>
      <c r="AG84">
        <v>49.035722999999997</v>
      </c>
      <c r="AH84">
        <v>159.758387</v>
      </c>
      <c r="AI84">
        <v>37.915685000000003</v>
      </c>
      <c r="AJ84">
        <v>0</v>
      </c>
      <c r="AK84">
        <v>66.748812999999998</v>
      </c>
      <c r="AL84">
        <v>76.788555000000002</v>
      </c>
      <c r="AM84">
        <v>18.187716999999999</v>
      </c>
      <c r="AN84">
        <v>0.75425200000000003</v>
      </c>
      <c r="AO84">
        <v>0</v>
      </c>
      <c r="AP84">
        <v>2.9741749999999998</v>
      </c>
      <c r="AQ84">
        <v>40.083523</v>
      </c>
      <c r="AR84">
        <v>33.642302000000001</v>
      </c>
      <c r="AS84">
        <v>36.655287999999999</v>
      </c>
      <c r="AT84">
        <v>19.347999999999999</v>
      </c>
      <c r="AU84">
        <v>0</v>
      </c>
      <c r="AV84">
        <v>0</v>
      </c>
      <c r="AW84">
        <v>0</v>
      </c>
      <c r="AX84">
        <v>0</v>
      </c>
      <c r="AY84">
        <v>5.4769670000000001</v>
      </c>
      <c r="AZ84">
        <v>8.9724439999999994</v>
      </c>
      <c r="BA84">
        <v>6.0786509999999998</v>
      </c>
      <c r="BB84">
        <v>5.1834150000000001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3006.9324709999996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536.73412599999995</v>
      </c>
      <c r="L85">
        <v>458.655078</v>
      </c>
      <c r="M85">
        <v>93.891919000000001</v>
      </c>
      <c r="N85">
        <v>120.32521199999999</v>
      </c>
      <c r="O85">
        <v>126.22635200000001</v>
      </c>
      <c r="P85">
        <v>145.00256999999999</v>
      </c>
      <c r="Q85">
        <v>17.306011999999999</v>
      </c>
      <c r="R85">
        <v>21.550286</v>
      </c>
      <c r="S85">
        <v>21.123276000000001</v>
      </c>
      <c r="T85">
        <v>2.9892660000000002</v>
      </c>
      <c r="U85">
        <v>403.768575</v>
      </c>
      <c r="V85">
        <v>12.371111000000001</v>
      </c>
      <c r="W85">
        <v>44.886470000000003</v>
      </c>
      <c r="X85">
        <v>143.46541999999999</v>
      </c>
      <c r="Y85">
        <v>0</v>
      </c>
      <c r="Z85">
        <v>19.555700999999999</v>
      </c>
      <c r="AA85">
        <v>40.774053000000002</v>
      </c>
      <c r="AB85">
        <v>46.918734000000001</v>
      </c>
      <c r="AC85">
        <v>33.695754000000001</v>
      </c>
      <c r="AD85">
        <v>42.116858999999998</v>
      </c>
      <c r="AE85">
        <v>57.246285</v>
      </c>
      <c r="AF85">
        <v>9.4794669999999996</v>
      </c>
      <c r="AG85">
        <v>49.035722999999997</v>
      </c>
      <c r="AH85">
        <v>159.758387</v>
      </c>
      <c r="AI85">
        <v>5.1660259999999996</v>
      </c>
      <c r="AJ85">
        <v>0</v>
      </c>
      <c r="AK85">
        <v>66.748812999999998</v>
      </c>
      <c r="AL85">
        <v>76.788555000000002</v>
      </c>
      <c r="AM85">
        <v>18.187716999999999</v>
      </c>
      <c r="AN85">
        <v>0.75425200000000003</v>
      </c>
      <c r="AO85">
        <v>0</v>
      </c>
      <c r="AP85">
        <v>3.9655659999999999</v>
      </c>
      <c r="AQ85">
        <v>40.083523</v>
      </c>
      <c r="AR85">
        <v>33.642302000000001</v>
      </c>
      <c r="AS85">
        <v>36.655287999999999</v>
      </c>
      <c r="AT85">
        <v>19.347999999999999</v>
      </c>
      <c r="AU85">
        <v>0</v>
      </c>
      <c r="AV85">
        <v>0</v>
      </c>
      <c r="AW85">
        <v>0</v>
      </c>
      <c r="AX85">
        <v>0</v>
      </c>
      <c r="AY85">
        <v>5.4769670000000001</v>
      </c>
      <c r="AZ85">
        <v>8.9724439999999994</v>
      </c>
      <c r="BA85">
        <v>6.0786509999999998</v>
      </c>
      <c r="BB85">
        <v>5.1834150000000001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2933.9281549999996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536.73412599999995</v>
      </c>
      <c r="L86">
        <v>458.655078</v>
      </c>
      <c r="M86">
        <v>93.891919000000001</v>
      </c>
      <c r="N86">
        <v>120.32521199999999</v>
      </c>
      <c r="O86">
        <v>126.22635200000001</v>
      </c>
      <c r="P86">
        <v>145.00256999999999</v>
      </c>
      <c r="Q86">
        <v>21.892261999999999</v>
      </c>
      <c r="R86">
        <v>21.550286</v>
      </c>
      <c r="S86">
        <v>26.737950000000001</v>
      </c>
      <c r="T86">
        <v>2.9892660000000002</v>
      </c>
      <c r="U86">
        <v>403.768575</v>
      </c>
      <c r="V86">
        <v>12.371111000000001</v>
      </c>
      <c r="W86">
        <v>44.886470000000003</v>
      </c>
      <c r="X86">
        <v>143.46541999999999</v>
      </c>
      <c r="Y86">
        <v>0</v>
      </c>
      <c r="Z86">
        <v>18.924665999999998</v>
      </c>
      <c r="AA86">
        <v>40.774053000000002</v>
      </c>
      <c r="AB86">
        <v>46.918734000000001</v>
      </c>
      <c r="AC86">
        <v>33.695754000000001</v>
      </c>
      <c r="AD86">
        <v>21.058430000000001</v>
      </c>
      <c r="AE86">
        <v>57.246285</v>
      </c>
      <c r="AF86">
        <v>8.9218510000000002</v>
      </c>
      <c r="AG86">
        <v>49.035722999999997</v>
      </c>
      <c r="AH86">
        <v>159.758387</v>
      </c>
      <c r="AI86">
        <v>2.9520149999999998</v>
      </c>
      <c r="AJ86">
        <v>0</v>
      </c>
      <c r="AK86">
        <v>66.748812999999998</v>
      </c>
      <c r="AL86">
        <v>76.788555000000002</v>
      </c>
      <c r="AM86">
        <v>18.187716999999999</v>
      </c>
      <c r="AN86">
        <v>0.75425200000000003</v>
      </c>
      <c r="AO86">
        <v>0</v>
      </c>
      <c r="AP86">
        <v>0</v>
      </c>
      <c r="AQ86">
        <v>40.083523</v>
      </c>
      <c r="AR86">
        <v>33.642302000000001</v>
      </c>
      <c r="AS86">
        <v>34.008786000000001</v>
      </c>
      <c r="AT86">
        <v>19.347999999999999</v>
      </c>
      <c r="AU86">
        <v>0</v>
      </c>
      <c r="AV86">
        <v>0</v>
      </c>
      <c r="AW86">
        <v>0</v>
      </c>
      <c r="AX86">
        <v>0</v>
      </c>
      <c r="AY86">
        <v>5.3791640000000003</v>
      </c>
      <c r="AZ86">
        <v>8.9724439999999994</v>
      </c>
      <c r="BA86">
        <v>6.0786509999999998</v>
      </c>
      <c r="BB86">
        <v>5.1834150000000001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2912.9581169999988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536.73412599999995</v>
      </c>
      <c r="L87">
        <v>489.70020199999999</v>
      </c>
      <c r="M87">
        <v>93.891919000000001</v>
      </c>
      <c r="N87">
        <v>120.32521199999999</v>
      </c>
      <c r="O87">
        <v>126.22635200000001</v>
      </c>
      <c r="P87">
        <v>145.00256999999999</v>
      </c>
      <c r="Q87">
        <v>21.892261999999999</v>
      </c>
      <c r="R87">
        <v>21.550286</v>
      </c>
      <c r="S87">
        <v>26.737950000000001</v>
      </c>
      <c r="T87">
        <v>2.9892660000000002</v>
      </c>
      <c r="U87">
        <v>403.768575</v>
      </c>
      <c r="V87">
        <v>12.371111000000001</v>
      </c>
      <c r="W87">
        <v>44.886470000000003</v>
      </c>
      <c r="X87">
        <v>143.46541999999999</v>
      </c>
      <c r="Y87">
        <v>0</v>
      </c>
      <c r="Z87">
        <v>18.924665999999998</v>
      </c>
      <c r="AA87">
        <v>40.774053000000002</v>
      </c>
      <c r="AB87">
        <v>46.918734000000001</v>
      </c>
      <c r="AC87">
        <v>33.695754000000001</v>
      </c>
      <c r="AD87">
        <v>21.058430000000001</v>
      </c>
      <c r="AE87">
        <v>57.246285</v>
      </c>
      <c r="AF87">
        <v>8.9218510000000002</v>
      </c>
      <c r="AG87">
        <v>49.035722999999997</v>
      </c>
      <c r="AH87">
        <v>159.758387</v>
      </c>
      <c r="AI87">
        <v>0</v>
      </c>
      <c r="AJ87">
        <v>0</v>
      </c>
      <c r="AK87">
        <v>66.748812999999998</v>
      </c>
      <c r="AL87">
        <v>76.788555000000002</v>
      </c>
      <c r="AM87">
        <v>18.187716999999999</v>
      </c>
      <c r="AN87">
        <v>0.75425200000000003</v>
      </c>
      <c r="AO87">
        <v>0</v>
      </c>
      <c r="AP87">
        <v>0</v>
      </c>
      <c r="AQ87">
        <v>40.083523</v>
      </c>
      <c r="AR87">
        <v>33.642302000000001</v>
      </c>
      <c r="AS87">
        <v>34.008786000000001</v>
      </c>
      <c r="AT87">
        <v>19.347999999999999</v>
      </c>
      <c r="AU87">
        <v>0</v>
      </c>
      <c r="AV87">
        <v>0</v>
      </c>
      <c r="AW87">
        <v>0</v>
      </c>
      <c r="AX87">
        <v>0</v>
      </c>
      <c r="AY87">
        <v>5.3791640000000003</v>
      </c>
      <c r="AZ87">
        <v>8.9724439999999994</v>
      </c>
      <c r="BA87">
        <v>6.0786509999999998</v>
      </c>
      <c r="BB87">
        <v>5.1834150000000001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2941.0512259999991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536.73412599999995</v>
      </c>
      <c r="L88">
        <v>489.70020199999999</v>
      </c>
      <c r="M88">
        <v>93.891919000000001</v>
      </c>
      <c r="N88">
        <v>120.32521199999999</v>
      </c>
      <c r="O88">
        <v>126.22635200000001</v>
      </c>
      <c r="P88">
        <v>145.00256999999999</v>
      </c>
      <c r="Q88">
        <v>21.892261999999999</v>
      </c>
      <c r="R88">
        <v>21.550286</v>
      </c>
      <c r="S88">
        <v>26.737950000000001</v>
      </c>
      <c r="T88">
        <v>2.9892660000000002</v>
      </c>
      <c r="U88">
        <v>403.768575</v>
      </c>
      <c r="V88">
        <v>12.371111000000001</v>
      </c>
      <c r="W88">
        <v>44.886470000000003</v>
      </c>
      <c r="X88">
        <v>143.46541999999999</v>
      </c>
      <c r="Y88">
        <v>0</v>
      </c>
      <c r="Z88">
        <v>18.924665999999998</v>
      </c>
      <c r="AA88">
        <v>40.774053000000002</v>
      </c>
      <c r="AB88">
        <v>46.918734000000001</v>
      </c>
      <c r="AC88">
        <v>33.695754000000001</v>
      </c>
      <c r="AD88">
        <v>21.058430000000001</v>
      </c>
      <c r="AE88">
        <v>57.246285</v>
      </c>
      <c r="AF88">
        <v>8.9218510000000002</v>
      </c>
      <c r="AG88">
        <v>49.035722999999997</v>
      </c>
      <c r="AH88">
        <v>159.758387</v>
      </c>
      <c r="AI88">
        <v>0</v>
      </c>
      <c r="AJ88">
        <v>0</v>
      </c>
      <c r="AK88">
        <v>66.748812999999998</v>
      </c>
      <c r="AL88">
        <v>76.788555000000002</v>
      </c>
      <c r="AM88">
        <v>18.187716999999999</v>
      </c>
      <c r="AN88">
        <v>0.75425200000000003</v>
      </c>
      <c r="AO88">
        <v>0</v>
      </c>
      <c r="AP88">
        <v>0</v>
      </c>
      <c r="AQ88">
        <v>40.083523</v>
      </c>
      <c r="AR88">
        <v>33.642302000000001</v>
      </c>
      <c r="AS88">
        <v>34.008786000000001</v>
      </c>
      <c r="AT88">
        <v>19.347999999999999</v>
      </c>
      <c r="AU88">
        <v>0</v>
      </c>
      <c r="AV88">
        <v>0</v>
      </c>
      <c r="AW88">
        <v>0</v>
      </c>
      <c r="AX88">
        <v>0</v>
      </c>
      <c r="AY88">
        <v>5.3791640000000003</v>
      </c>
      <c r="AZ88">
        <v>8.9724439999999994</v>
      </c>
      <c r="BA88">
        <v>6.0786509999999998</v>
      </c>
      <c r="BB88">
        <v>5.1834150000000001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2941.0512259999991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656.09412199999997</v>
      </c>
      <c r="L89">
        <v>489.70020199999999</v>
      </c>
      <c r="M89">
        <v>93.891919000000001</v>
      </c>
      <c r="N89">
        <v>120.32521199999999</v>
      </c>
      <c r="O89">
        <v>126.22635200000001</v>
      </c>
      <c r="P89">
        <v>145.00256999999999</v>
      </c>
      <c r="Q89">
        <v>21.892261999999999</v>
      </c>
      <c r="R89">
        <v>21.550286</v>
      </c>
      <c r="S89">
        <v>26.737950000000001</v>
      </c>
      <c r="T89">
        <v>2.9892660000000002</v>
      </c>
      <c r="U89">
        <v>403.768575</v>
      </c>
      <c r="V89">
        <v>12.371111000000001</v>
      </c>
      <c r="W89">
        <v>44.886470000000003</v>
      </c>
      <c r="X89">
        <v>143.46541999999999</v>
      </c>
      <c r="Y89">
        <v>0</v>
      </c>
      <c r="Z89">
        <v>18.924665999999998</v>
      </c>
      <c r="AA89">
        <v>40.774053000000002</v>
      </c>
      <c r="AB89">
        <v>46.918734000000001</v>
      </c>
      <c r="AC89">
        <v>33.695754000000001</v>
      </c>
      <c r="AD89">
        <v>21.058430000000001</v>
      </c>
      <c r="AE89">
        <v>57.246285</v>
      </c>
      <c r="AF89">
        <v>8.9218510000000002</v>
      </c>
      <c r="AG89">
        <v>49.035722999999997</v>
      </c>
      <c r="AH89">
        <v>159.758387</v>
      </c>
      <c r="AI89">
        <v>0</v>
      </c>
      <c r="AJ89">
        <v>0</v>
      </c>
      <c r="AK89">
        <v>66.748812999999998</v>
      </c>
      <c r="AL89">
        <v>76.788555000000002</v>
      </c>
      <c r="AM89">
        <v>18.187716999999999</v>
      </c>
      <c r="AN89">
        <v>0.75425200000000003</v>
      </c>
      <c r="AO89">
        <v>0</v>
      </c>
      <c r="AP89">
        <v>0</v>
      </c>
      <c r="AQ89">
        <v>40.083523</v>
      </c>
      <c r="AR89">
        <v>33.642302000000001</v>
      </c>
      <c r="AS89">
        <v>34.008786000000001</v>
      </c>
      <c r="AT89">
        <v>19.347999999999999</v>
      </c>
      <c r="AU89">
        <v>0</v>
      </c>
      <c r="AV89">
        <v>0</v>
      </c>
      <c r="AW89">
        <v>0</v>
      </c>
      <c r="AX89">
        <v>0</v>
      </c>
      <c r="AY89">
        <v>5.3791640000000003</v>
      </c>
      <c r="AZ89">
        <v>8.9724439999999994</v>
      </c>
      <c r="BA89">
        <v>6.0786509999999998</v>
      </c>
      <c r="BB89">
        <v>5.1834150000000001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3060.4112219999988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632.30806700000005</v>
      </c>
      <c r="L90">
        <v>489.70020199999999</v>
      </c>
      <c r="M90">
        <v>93.891919000000001</v>
      </c>
      <c r="N90">
        <v>120.32521199999999</v>
      </c>
      <c r="O90">
        <v>126.22635200000001</v>
      </c>
      <c r="P90">
        <v>145.00256999999999</v>
      </c>
      <c r="Q90">
        <v>21.892261999999999</v>
      </c>
      <c r="R90">
        <v>21.550286</v>
      </c>
      <c r="S90">
        <v>26.737950000000001</v>
      </c>
      <c r="T90">
        <v>2.9892660000000002</v>
      </c>
      <c r="U90">
        <v>403.768575</v>
      </c>
      <c r="V90">
        <v>12.371111000000001</v>
      </c>
      <c r="W90">
        <v>44.886470000000003</v>
      </c>
      <c r="X90">
        <v>143.46541999999999</v>
      </c>
      <c r="Y90">
        <v>0</v>
      </c>
      <c r="Z90">
        <v>19.555700999999999</v>
      </c>
      <c r="AA90">
        <v>40.774053000000002</v>
      </c>
      <c r="AB90">
        <v>46.918734000000001</v>
      </c>
      <c r="AC90">
        <v>33.695754000000001</v>
      </c>
      <c r="AD90">
        <v>42.116858999999998</v>
      </c>
      <c r="AE90">
        <v>57.246285</v>
      </c>
      <c r="AF90">
        <v>9.4794669999999996</v>
      </c>
      <c r="AG90">
        <v>49.035722999999997</v>
      </c>
      <c r="AH90">
        <v>159.758387</v>
      </c>
      <c r="AI90">
        <v>0</v>
      </c>
      <c r="AJ90">
        <v>0</v>
      </c>
      <c r="AK90">
        <v>66.748812999999998</v>
      </c>
      <c r="AL90">
        <v>76.788555000000002</v>
      </c>
      <c r="AM90">
        <v>18.187716999999999</v>
      </c>
      <c r="AN90">
        <v>0.75425200000000003</v>
      </c>
      <c r="AO90">
        <v>0</v>
      </c>
      <c r="AP90">
        <v>1.7349349999999999</v>
      </c>
      <c r="AQ90">
        <v>40.083523</v>
      </c>
      <c r="AR90">
        <v>33.642302000000001</v>
      </c>
      <c r="AS90">
        <v>36.655287999999999</v>
      </c>
      <c r="AT90">
        <v>19.347999999999999</v>
      </c>
      <c r="AU90">
        <v>0</v>
      </c>
      <c r="AV90">
        <v>0</v>
      </c>
      <c r="AW90">
        <v>0</v>
      </c>
      <c r="AX90">
        <v>0</v>
      </c>
      <c r="AY90">
        <v>5.4769670000000001</v>
      </c>
      <c r="AZ90">
        <v>8.9724439999999994</v>
      </c>
      <c r="BA90">
        <v>6.0786509999999998</v>
      </c>
      <c r="BB90">
        <v>5.1834150000000001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3063.3514869999995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594.28924700000005</v>
      </c>
      <c r="L91">
        <v>489.61265200000003</v>
      </c>
      <c r="M91">
        <v>93.891919000000001</v>
      </c>
      <c r="N91">
        <v>120.32521199999999</v>
      </c>
      <c r="O91">
        <v>126.22635200000001</v>
      </c>
      <c r="P91">
        <v>145.00256999999999</v>
      </c>
      <c r="Q91">
        <v>21.892261999999999</v>
      </c>
      <c r="R91">
        <v>21.550286</v>
      </c>
      <c r="S91">
        <v>26.737950000000001</v>
      </c>
      <c r="T91">
        <v>2.9892660000000002</v>
      </c>
      <c r="U91">
        <v>403.768575</v>
      </c>
      <c r="V91">
        <v>12.371111000000001</v>
      </c>
      <c r="W91">
        <v>44.886470000000003</v>
      </c>
      <c r="X91">
        <v>143.46541999999999</v>
      </c>
      <c r="Y91">
        <v>0</v>
      </c>
      <c r="Z91">
        <v>19.555700999999999</v>
      </c>
      <c r="AA91">
        <v>40.774053000000002</v>
      </c>
      <c r="AB91">
        <v>46.918734000000001</v>
      </c>
      <c r="AC91">
        <v>33.695754000000001</v>
      </c>
      <c r="AD91">
        <v>42.116858999999998</v>
      </c>
      <c r="AE91">
        <v>57.246285</v>
      </c>
      <c r="AF91">
        <v>9.4794669999999996</v>
      </c>
      <c r="AG91">
        <v>49.035722999999997</v>
      </c>
      <c r="AH91">
        <v>159.758387</v>
      </c>
      <c r="AI91">
        <v>0</v>
      </c>
      <c r="AJ91">
        <v>0</v>
      </c>
      <c r="AK91">
        <v>66.748812999999998</v>
      </c>
      <c r="AL91">
        <v>76.788555000000002</v>
      </c>
      <c r="AM91">
        <v>18.187716999999999</v>
      </c>
      <c r="AN91">
        <v>0.75425200000000003</v>
      </c>
      <c r="AO91">
        <v>0</v>
      </c>
      <c r="AP91">
        <v>1.7349349999999999</v>
      </c>
      <c r="AQ91">
        <v>40.083523</v>
      </c>
      <c r="AR91">
        <v>33.642302000000001</v>
      </c>
      <c r="AS91">
        <v>36.655287999999999</v>
      </c>
      <c r="AT91">
        <v>17.938786</v>
      </c>
      <c r="AU91">
        <v>0</v>
      </c>
      <c r="AV91">
        <v>0</v>
      </c>
      <c r="AW91">
        <v>0</v>
      </c>
      <c r="AX91">
        <v>0</v>
      </c>
      <c r="AY91">
        <v>5.4769670000000001</v>
      </c>
      <c r="AZ91">
        <v>8.9724439999999994</v>
      </c>
      <c r="BA91">
        <v>6.0786509999999998</v>
      </c>
      <c r="BB91">
        <v>5.1834150000000001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3023.8359030000001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665.97358699999995</v>
      </c>
      <c r="L92">
        <v>489.70020199999999</v>
      </c>
      <c r="M92">
        <v>93.891919000000001</v>
      </c>
      <c r="N92">
        <v>120.32521199999999</v>
      </c>
      <c r="O92">
        <v>126.22635200000001</v>
      </c>
      <c r="P92">
        <v>145.00256999999999</v>
      </c>
      <c r="Q92">
        <v>21.892261999999999</v>
      </c>
      <c r="R92">
        <v>21.550286</v>
      </c>
      <c r="S92">
        <v>26.737950000000001</v>
      </c>
      <c r="T92">
        <v>2.9892660000000002</v>
      </c>
      <c r="U92">
        <v>403.768575</v>
      </c>
      <c r="V92">
        <v>12.371111000000001</v>
      </c>
      <c r="W92">
        <v>44.886470000000003</v>
      </c>
      <c r="X92">
        <v>143.46541999999999</v>
      </c>
      <c r="Y92">
        <v>0</v>
      </c>
      <c r="Z92">
        <v>19.555700999999999</v>
      </c>
      <c r="AA92">
        <v>40.774053000000002</v>
      </c>
      <c r="AB92">
        <v>46.918734000000001</v>
      </c>
      <c r="AC92">
        <v>33.695754000000001</v>
      </c>
      <c r="AD92">
        <v>42.116858999999998</v>
      </c>
      <c r="AE92">
        <v>57.246285</v>
      </c>
      <c r="AF92">
        <v>9.4794669999999996</v>
      </c>
      <c r="AG92">
        <v>49.035722999999997</v>
      </c>
      <c r="AH92">
        <v>159.758387</v>
      </c>
      <c r="AI92">
        <v>0</v>
      </c>
      <c r="AJ92">
        <v>0</v>
      </c>
      <c r="AK92">
        <v>66.748812999999998</v>
      </c>
      <c r="AL92">
        <v>76.788555000000002</v>
      </c>
      <c r="AM92">
        <v>18.187716999999999</v>
      </c>
      <c r="AN92">
        <v>0.75425200000000003</v>
      </c>
      <c r="AO92">
        <v>0</v>
      </c>
      <c r="AP92">
        <v>1.7349349999999999</v>
      </c>
      <c r="AQ92">
        <v>40.083523</v>
      </c>
      <c r="AR92">
        <v>33.642302000000001</v>
      </c>
      <c r="AS92">
        <v>36.655287999999999</v>
      </c>
      <c r="AT92">
        <v>18.745463000000001</v>
      </c>
      <c r="AU92">
        <v>0</v>
      </c>
      <c r="AV92">
        <v>0</v>
      </c>
      <c r="AW92">
        <v>0</v>
      </c>
      <c r="AX92">
        <v>0</v>
      </c>
      <c r="AY92">
        <v>5.4769670000000001</v>
      </c>
      <c r="AZ92">
        <v>8.9724439999999994</v>
      </c>
      <c r="BA92">
        <v>6.0786509999999998</v>
      </c>
      <c r="BB92">
        <v>5.1834150000000001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3096.4144699999993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665.97358699999995</v>
      </c>
      <c r="L93">
        <v>489.70020199999999</v>
      </c>
      <c r="M93">
        <v>93.891919000000001</v>
      </c>
      <c r="N93">
        <v>120.32521199999999</v>
      </c>
      <c r="O93">
        <v>126.22635200000001</v>
      </c>
      <c r="P93">
        <v>145.00256999999999</v>
      </c>
      <c r="Q93">
        <v>21.892261999999999</v>
      </c>
      <c r="R93">
        <v>21.550286</v>
      </c>
      <c r="S93">
        <v>26.737950000000001</v>
      </c>
      <c r="T93">
        <v>2.9892660000000002</v>
      </c>
      <c r="U93">
        <v>403.768575</v>
      </c>
      <c r="V93">
        <v>13.403207999999999</v>
      </c>
      <c r="W93">
        <v>44.886470000000003</v>
      </c>
      <c r="X93">
        <v>143.46541999999999</v>
      </c>
      <c r="Y93">
        <v>0</v>
      </c>
      <c r="Z93">
        <v>19.555700999999999</v>
      </c>
      <c r="AA93">
        <v>40.774053000000002</v>
      </c>
      <c r="AB93">
        <v>46.918734000000001</v>
      </c>
      <c r="AC93">
        <v>33.695754000000001</v>
      </c>
      <c r="AD93">
        <v>42.116858999999998</v>
      </c>
      <c r="AE93">
        <v>57.246285</v>
      </c>
      <c r="AF93">
        <v>9.4794669999999996</v>
      </c>
      <c r="AG93">
        <v>49.035722999999997</v>
      </c>
      <c r="AH93">
        <v>159.758387</v>
      </c>
      <c r="AI93">
        <v>0</v>
      </c>
      <c r="AJ93">
        <v>0</v>
      </c>
      <c r="AK93">
        <v>66.748812999999998</v>
      </c>
      <c r="AL93">
        <v>76.788555000000002</v>
      </c>
      <c r="AM93">
        <v>18.187716999999999</v>
      </c>
      <c r="AN93">
        <v>0.75425200000000003</v>
      </c>
      <c r="AO93">
        <v>0</v>
      </c>
      <c r="AP93">
        <v>1.7349349999999999</v>
      </c>
      <c r="AQ93">
        <v>40.083523</v>
      </c>
      <c r="AR93">
        <v>33.642302000000001</v>
      </c>
      <c r="AS93">
        <v>36.655287999999999</v>
      </c>
      <c r="AT93">
        <v>19.347999999999999</v>
      </c>
      <c r="AU93">
        <v>0</v>
      </c>
      <c r="AV93">
        <v>0</v>
      </c>
      <c r="AW93">
        <v>0</v>
      </c>
      <c r="AX93">
        <v>0</v>
      </c>
      <c r="AY93">
        <v>5.4769670000000001</v>
      </c>
      <c r="AZ93">
        <v>8.9724439999999994</v>
      </c>
      <c r="BA93">
        <v>6.0786509999999998</v>
      </c>
      <c r="BB93">
        <v>5.1834150000000001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3098.0491039999993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665.97358699999995</v>
      </c>
      <c r="L94">
        <v>489.70020199999999</v>
      </c>
      <c r="M94">
        <v>93.891919000000001</v>
      </c>
      <c r="N94">
        <v>120.32521199999999</v>
      </c>
      <c r="O94">
        <v>126.22635200000001</v>
      </c>
      <c r="P94">
        <v>145.00256999999999</v>
      </c>
      <c r="Q94">
        <v>21.892261999999999</v>
      </c>
      <c r="R94">
        <v>21.550286</v>
      </c>
      <c r="S94">
        <v>26.737950000000001</v>
      </c>
      <c r="T94">
        <v>2.9892660000000002</v>
      </c>
      <c r="U94">
        <v>403.768575</v>
      </c>
      <c r="V94">
        <v>13.834533</v>
      </c>
      <c r="W94">
        <v>44.886470000000003</v>
      </c>
      <c r="X94">
        <v>143.46541999999999</v>
      </c>
      <c r="Y94">
        <v>0</v>
      </c>
      <c r="Z94">
        <v>18.924665999999998</v>
      </c>
      <c r="AA94">
        <v>40.774053000000002</v>
      </c>
      <c r="AB94">
        <v>46.918734000000001</v>
      </c>
      <c r="AC94">
        <v>33.695754000000001</v>
      </c>
      <c r="AD94">
        <v>31.514567</v>
      </c>
      <c r="AE94">
        <v>57.246285</v>
      </c>
      <c r="AF94">
        <v>8.9218510000000002</v>
      </c>
      <c r="AG94">
        <v>49.035722999999997</v>
      </c>
      <c r="AH94">
        <v>133.131989</v>
      </c>
      <c r="AI94">
        <v>0</v>
      </c>
      <c r="AJ94">
        <v>0</v>
      </c>
      <c r="AK94">
        <v>66.748812999999998</v>
      </c>
      <c r="AL94">
        <v>76.788555000000002</v>
      </c>
      <c r="AM94">
        <v>18.187716999999999</v>
      </c>
      <c r="AN94">
        <v>0.75425200000000003</v>
      </c>
      <c r="AO94">
        <v>0</v>
      </c>
      <c r="AP94">
        <v>0</v>
      </c>
      <c r="AQ94">
        <v>29.831392000000001</v>
      </c>
      <c r="AR94">
        <v>33.642302000000001</v>
      </c>
      <c r="AS94">
        <v>34.008786000000001</v>
      </c>
      <c r="AT94">
        <v>19.347999999999999</v>
      </c>
      <c r="AU94">
        <v>0</v>
      </c>
      <c r="AV94">
        <v>0</v>
      </c>
      <c r="AW94">
        <v>0</v>
      </c>
      <c r="AX94">
        <v>0</v>
      </c>
      <c r="AY94">
        <v>5.3791640000000003</v>
      </c>
      <c r="AZ94">
        <v>8.9724439999999994</v>
      </c>
      <c r="BA94">
        <v>5.1400360000000003</v>
      </c>
      <c r="BB94">
        <v>5.1834150000000001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3044.3931019999995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665.97358699999995</v>
      </c>
      <c r="L95">
        <v>489.70020199999999</v>
      </c>
      <c r="M95">
        <v>93.891919000000001</v>
      </c>
      <c r="N95">
        <v>120.32521199999999</v>
      </c>
      <c r="O95">
        <v>126.22635200000001</v>
      </c>
      <c r="P95">
        <v>145.00256999999999</v>
      </c>
      <c r="Q95">
        <v>21.892261999999999</v>
      </c>
      <c r="R95">
        <v>21.550286</v>
      </c>
      <c r="S95">
        <v>26.737950000000001</v>
      </c>
      <c r="T95">
        <v>2.9892660000000002</v>
      </c>
      <c r="U95">
        <v>403.768575</v>
      </c>
      <c r="V95">
        <v>15.034466</v>
      </c>
      <c r="W95">
        <v>44.886470000000003</v>
      </c>
      <c r="X95">
        <v>143.46541999999999</v>
      </c>
      <c r="Y95">
        <v>0</v>
      </c>
      <c r="Z95">
        <v>18.924665999999998</v>
      </c>
      <c r="AA95">
        <v>40.774053000000002</v>
      </c>
      <c r="AB95">
        <v>46.918734000000001</v>
      </c>
      <c r="AC95">
        <v>33.695754000000001</v>
      </c>
      <c r="AD95">
        <v>31.514567</v>
      </c>
      <c r="AE95">
        <v>57.246285</v>
      </c>
      <c r="AF95">
        <v>8.9218510000000002</v>
      </c>
      <c r="AG95">
        <v>49.035722999999997</v>
      </c>
      <c r="AH95">
        <v>100.90003400000001</v>
      </c>
      <c r="AI95">
        <v>0</v>
      </c>
      <c r="AJ95">
        <v>0</v>
      </c>
      <c r="AK95">
        <v>66.748812999999998</v>
      </c>
      <c r="AL95">
        <v>76.788555000000002</v>
      </c>
      <c r="AM95">
        <v>18.187716999999999</v>
      </c>
      <c r="AN95">
        <v>0.75425200000000003</v>
      </c>
      <c r="AO95">
        <v>0</v>
      </c>
      <c r="AP95">
        <v>0</v>
      </c>
      <c r="AQ95">
        <v>29.831392000000001</v>
      </c>
      <c r="AR95">
        <v>33.642302000000001</v>
      </c>
      <c r="AS95">
        <v>34.008786000000001</v>
      </c>
      <c r="AT95">
        <v>19.347999999999999</v>
      </c>
      <c r="AU95">
        <v>0</v>
      </c>
      <c r="AV95">
        <v>0</v>
      </c>
      <c r="AW95">
        <v>0</v>
      </c>
      <c r="AX95">
        <v>0</v>
      </c>
      <c r="AY95">
        <v>5.3791640000000003</v>
      </c>
      <c r="AZ95">
        <v>8.9724439999999994</v>
      </c>
      <c r="BA95">
        <v>3.8885489999999998</v>
      </c>
      <c r="BB95">
        <v>5.1834150000000001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3012.1095929999992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665.97358699999995</v>
      </c>
      <c r="L96">
        <v>489.70020199999999</v>
      </c>
      <c r="M96">
        <v>93.891919000000001</v>
      </c>
      <c r="N96">
        <v>120.32521199999999</v>
      </c>
      <c r="O96">
        <v>126.22635200000001</v>
      </c>
      <c r="P96">
        <v>145.00256999999999</v>
      </c>
      <c r="Q96">
        <v>21.892261999999999</v>
      </c>
      <c r="R96">
        <v>21.550286</v>
      </c>
      <c r="S96">
        <v>26.737950000000001</v>
      </c>
      <c r="T96">
        <v>2.9892660000000002</v>
      </c>
      <c r="U96">
        <v>403.768575</v>
      </c>
      <c r="V96">
        <v>15.168058</v>
      </c>
      <c r="W96">
        <v>44.886470000000003</v>
      </c>
      <c r="X96">
        <v>143.46541999999999</v>
      </c>
      <c r="Y96">
        <v>0</v>
      </c>
      <c r="Z96">
        <v>18.924665999999998</v>
      </c>
      <c r="AA96">
        <v>40.774053000000002</v>
      </c>
      <c r="AB96">
        <v>46.918734000000001</v>
      </c>
      <c r="AC96">
        <v>33.695754000000001</v>
      </c>
      <c r="AD96">
        <v>21.058430000000001</v>
      </c>
      <c r="AE96">
        <v>57.246285</v>
      </c>
      <c r="AF96">
        <v>8.9218510000000002</v>
      </c>
      <c r="AG96">
        <v>49.035722999999997</v>
      </c>
      <c r="AH96">
        <v>75.459427000000005</v>
      </c>
      <c r="AI96">
        <v>0</v>
      </c>
      <c r="AJ96">
        <v>0</v>
      </c>
      <c r="AK96">
        <v>66.748812999999998</v>
      </c>
      <c r="AL96">
        <v>76.788555000000002</v>
      </c>
      <c r="AM96">
        <v>18.187716999999999</v>
      </c>
      <c r="AN96">
        <v>0.75425200000000003</v>
      </c>
      <c r="AO96">
        <v>0</v>
      </c>
      <c r="AP96">
        <v>0</v>
      </c>
      <c r="AQ96">
        <v>29.831392000000001</v>
      </c>
      <c r="AR96">
        <v>33.642302000000001</v>
      </c>
      <c r="AS96">
        <v>34.008786000000001</v>
      </c>
      <c r="AT96">
        <v>19.347999999999999</v>
      </c>
      <c r="AU96">
        <v>0</v>
      </c>
      <c r="AV96">
        <v>0</v>
      </c>
      <c r="AW96">
        <v>0</v>
      </c>
      <c r="AX96">
        <v>0</v>
      </c>
      <c r="AY96">
        <v>5.3791640000000003</v>
      </c>
      <c r="AZ96">
        <v>8.9724439999999994</v>
      </c>
      <c r="BA96">
        <v>2.920137</v>
      </c>
      <c r="BB96">
        <v>5.1834150000000001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2975.378029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665.97358699999995</v>
      </c>
      <c r="L97">
        <v>489.70020199999999</v>
      </c>
      <c r="M97">
        <v>93.891919000000001</v>
      </c>
      <c r="N97">
        <v>120.32521199999999</v>
      </c>
      <c r="O97">
        <v>126.22635200000001</v>
      </c>
      <c r="P97">
        <v>145.00256999999999</v>
      </c>
      <c r="Q97">
        <v>21.892261999999999</v>
      </c>
      <c r="R97">
        <v>21.550286</v>
      </c>
      <c r="S97">
        <v>26.737950000000001</v>
      </c>
      <c r="T97">
        <v>2.9892660000000002</v>
      </c>
      <c r="U97">
        <v>403.768575</v>
      </c>
      <c r="V97">
        <v>15.840401</v>
      </c>
      <c r="W97">
        <v>44.886470000000003</v>
      </c>
      <c r="X97">
        <v>143.46541999999999</v>
      </c>
      <c r="Y97">
        <v>0</v>
      </c>
      <c r="Z97">
        <v>18.924665999999998</v>
      </c>
      <c r="AA97">
        <v>40.774053000000002</v>
      </c>
      <c r="AB97">
        <v>46.918734000000001</v>
      </c>
      <c r="AC97">
        <v>33.695754000000001</v>
      </c>
      <c r="AD97">
        <v>21.058430000000001</v>
      </c>
      <c r="AE97">
        <v>57.246285</v>
      </c>
      <c r="AF97">
        <v>8.9218510000000002</v>
      </c>
      <c r="AG97">
        <v>49.035722999999997</v>
      </c>
      <c r="AH97">
        <v>43.119672999999999</v>
      </c>
      <c r="AI97">
        <v>0</v>
      </c>
      <c r="AJ97">
        <v>0</v>
      </c>
      <c r="AK97">
        <v>66.748812999999998</v>
      </c>
      <c r="AL97">
        <v>76.788555000000002</v>
      </c>
      <c r="AM97">
        <v>18.187716999999999</v>
      </c>
      <c r="AN97">
        <v>0.75425200000000003</v>
      </c>
      <c r="AO97">
        <v>0</v>
      </c>
      <c r="AP97">
        <v>2.354555</v>
      </c>
      <c r="AQ97">
        <v>29.831392000000001</v>
      </c>
      <c r="AR97">
        <v>33.642302000000001</v>
      </c>
      <c r="AS97">
        <v>34.008786000000001</v>
      </c>
      <c r="AT97">
        <v>18.648246</v>
      </c>
      <c r="AU97">
        <v>0</v>
      </c>
      <c r="AV97">
        <v>0</v>
      </c>
      <c r="AW97">
        <v>0</v>
      </c>
      <c r="AX97">
        <v>0</v>
      </c>
      <c r="AY97">
        <v>5.3791640000000003</v>
      </c>
      <c r="AZ97">
        <v>8.0661369999999994</v>
      </c>
      <c r="BA97">
        <v>1.66865</v>
      </c>
      <c r="BB97">
        <v>5.1834150000000001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2943.2076249999996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665.97358699999995</v>
      </c>
      <c r="L98">
        <v>489.70020199999999</v>
      </c>
      <c r="M98">
        <v>93.891919000000001</v>
      </c>
      <c r="N98">
        <v>120.32521199999999</v>
      </c>
      <c r="O98">
        <v>126.22635200000001</v>
      </c>
      <c r="P98">
        <v>145.00256999999999</v>
      </c>
      <c r="Q98">
        <v>21.892261999999999</v>
      </c>
      <c r="R98">
        <v>21.550286</v>
      </c>
      <c r="S98">
        <v>26.737950000000001</v>
      </c>
      <c r="T98">
        <v>2.9892660000000002</v>
      </c>
      <c r="U98">
        <v>403.768575</v>
      </c>
      <c r="V98">
        <v>16.512744000000001</v>
      </c>
      <c r="W98">
        <v>44.886470000000003</v>
      </c>
      <c r="X98">
        <v>143.46541999999999</v>
      </c>
      <c r="Y98">
        <v>0</v>
      </c>
      <c r="Z98">
        <v>18.924665999999998</v>
      </c>
      <c r="AA98">
        <v>40.774053000000002</v>
      </c>
      <c r="AB98">
        <v>46.918734000000001</v>
      </c>
      <c r="AC98">
        <v>33.695754000000001</v>
      </c>
      <c r="AD98">
        <v>21.058430000000001</v>
      </c>
      <c r="AE98">
        <v>57.246285</v>
      </c>
      <c r="AF98">
        <v>8.9218510000000002</v>
      </c>
      <c r="AG98">
        <v>49.035722999999997</v>
      </c>
      <c r="AH98">
        <v>42.041680999999997</v>
      </c>
      <c r="AI98">
        <v>0</v>
      </c>
      <c r="AJ98">
        <v>0</v>
      </c>
      <c r="AK98">
        <v>66.748812999999998</v>
      </c>
      <c r="AL98">
        <v>76.788555000000002</v>
      </c>
      <c r="AM98">
        <v>18.187716999999999</v>
      </c>
      <c r="AN98">
        <v>0.75425200000000003</v>
      </c>
      <c r="AO98">
        <v>0</v>
      </c>
      <c r="AP98">
        <v>2.354555</v>
      </c>
      <c r="AQ98">
        <v>19.887594</v>
      </c>
      <c r="AR98">
        <v>33.642302000000001</v>
      </c>
      <c r="AS98">
        <v>34.008786000000001</v>
      </c>
      <c r="AT98">
        <v>15.75353</v>
      </c>
      <c r="AU98">
        <v>0</v>
      </c>
      <c r="AV98">
        <v>0</v>
      </c>
      <c r="AW98">
        <v>0</v>
      </c>
      <c r="AX98">
        <v>0</v>
      </c>
      <c r="AY98">
        <v>5.3791640000000003</v>
      </c>
      <c r="AZ98">
        <v>6.7293329999999996</v>
      </c>
      <c r="BA98">
        <v>1.623953</v>
      </c>
      <c r="BB98">
        <v>5.1834150000000001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2928.5819609999994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2.6163579749999999E-2</v>
      </c>
      <c r="E99">
        <f t="shared" si="2"/>
        <v>0</v>
      </c>
      <c r="F99">
        <f t="shared" si="2"/>
        <v>0</v>
      </c>
      <c r="G99">
        <f t="shared" si="2"/>
        <v>2.8937640000000001E-2</v>
      </c>
      <c r="H99">
        <f t="shared" si="2"/>
        <v>0</v>
      </c>
      <c r="I99">
        <f t="shared" si="2"/>
        <v>0</v>
      </c>
      <c r="J99">
        <f t="shared" si="2"/>
        <v>6.3214824000000003E-2</v>
      </c>
      <c r="K99">
        <f t="shared" si="2"/>
        <v>12.036291055250008</v>
      </c>
      <c r="L99">
        <f t="shared" si="2"/>
        <v>9.200368826750001</v>
      </c>
      <c r="M99">
        <f t="shared" si="2"/>
        <v>2.2161691659999967</v>
      </c>
      <c r="N99">
        <f t="shared" si="2"/>
        <v>2.8878050879999968</v>
      </c>
      <c r="O99">
        <f t="shared" si="2"/>
        <v>3.0104228482499984</v>
      </c>
      <c r="P99">
        <f t="shared" si="2"/>
        <v>3.4566989562500039</v>
      </c>
      <c r="Q99">
        <f t="shared" si="2"/>
        <v>0.43797804975000054</v>
      </c>
      <c r="R99">
        <f t="shared" si="2"/>
        <v>0.45660907149999941</v>
      </c>
      <c r="S99">
        <f t="shared" si="2"/>
        <v>0.54278226900000026</v>
      </c>
      <c r="T99">
        <f t="shared" si="2"/>
        <v>6.8799674749999831E-2</v>
      </c>
      <c r="U99">
        <f t="shared" si="2"/>
        <v>9.6577009909999951</v>
      </c>
      <c r="V99">
        <f t="shared" si="2"/>
        <v>0.30745694750000008</v>
      </c>
      <c r="W99">
        <f t="shared" si="2"/>
        <v>1.0361381909999992</v>
      </c>
      <c r="X99">
        <f t="shared" si="2"/>
        <v>3.3222806810000058</v>
      </c>
      <c r="Y99">
        <f t="shared" si="2"/>
        <v>0</v>
      </c>
      <c r="Z99">
        <f t="shared" si="2"/>
        <v>0.4146070394999995</v>
      </c>
      <c r="AA99">
        <f t="shared" si="2"/>
        <v>0.68678891025000088</v>
      </c>
      <c r="AB99">
        <f t="shared" si="2"/>
        <v>0.99322004999999991</v>
      </c>
      <c r="AC99">
        <f t="shared" si="2"/>
        <v>0.62031163050000004</v>
      </c>
      <c r="AD99">
        <f t="shared" si="2"/>
        <v>0.48397240225000016</v>
      </c>
      <c r="AE99">
        <f t="shared" si="2"/>
        <v>1.373910840000002</v>
      </c>
      <c r="AF99">
        <f t="shared" si="2"/>
        <v>0.14219200124999998</v>
      </c>
      <c r="AG99">
        <f t="shared" si="2"/>
        <v>1.1768573519999994</v>
      </c>
      <c r="AH99">
        <f t="shared" si="2"/>
        <v>1.9578217862499987</v>
      </c>
      <c r="AI99">
        <f t="shared" si="2"/>
        <v>0.16181028974999997</v>
      </c>
      <c r="AJ99">
        <f t="shared" si="2"/>
        <v>0</v>
      </c>
      <c r="AK99">
        <f t="shared" si="2"/>
        <v>1.6019715120000024</v>
      </c>
      <c r="AL99">
        <f t="shared" si="2"/>
        <v>1.6080912867499992</v>
      </c>
      <c r="AM99">
        <f t="shared" si="2"/>
        <v>0.37612492799999997</v>
      </c>
      <c r="AN99">
        <f t="shared" si="2"/>
        <v>1.8102047999999996E-2</v>
      </c>
      <c r="AO99">
        <f t="shared" si="2"/>
        <v>0</v>
      </c>
      <c r="AP99">
        <f t="shared" si="2"/>
        <v>4.5913820249999994E-2</v>
      </c>
      <c r="AQ99">
        <f t="shared" si="2"/>
        <v>0.21213433825000011</v>
      </c>
      <c r="AR99">
        <f t="shared" si="2"/>
        <v>0.8250374070000015</v>
      </c>
      <c r="AS99">
        <f t="shared" si="2"/>
        <v>0.82415036999999969</v>
      </c>
      <c r="AT99">
        <f t="shared" si="2"/>
        <v>0.44237911449999956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0.12939334500000005</v>
      </c>
      <c r="AZ99">
        <f t="shared" si="2"/>
        <v>8.496632925E-2</v>
      </c>
      <c r="BA99">
        <f t="shared" si="2"/>
        <v>7.521586725000004E-2</v>
      </c>
      <c r="BB99">
        <f t="shared" si="2"/>
        <v>0.12431884650000025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63.135109374250014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45420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262.64999999999998</v>
      </c>
      <c r="C3" s="34">
        <v>87.26</v>
      </c>
      <c r="D3" s="93">
        <f>R3+S3+T3</f>
        <v>0</v>
      </c>
      <c r="E3" s="34">
        <v>16.14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115.65</v>
      </c>
      <c r="N3">
        <v>273.52999999999997</v>
      </c>
      <c r="O3">
        <v>100.78</v>
      </c>
      <c r="P3">
        <v>5.99</v>
      </c>
      <c r="Q3">
        <v>15</v>
      </c>
      <c r="R3" s="93">
        <v>0</v>
      </c>
      <c r="S3" s="93">
        <v>0</v>
      </c>
      <c r="T3" s="93">
        <v>0</v>
      </c>
      <c r="U3">
        <v>6.46</v>
      </c>
      <c r="V3">
        <v>0</v>
      </c>
      <c r="W3">
        <v>6.51</v>
      </c>
      <c r="X3">
        <v>82</v>
      </c>
      <c r="Y3">
        <v>27.34</v>
      </c>
      <c r="Z3">
        <v>27.33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26</v>
      </c>
      <c r="AH3">
        <v>60</v>
      </c>
      <c r="AI3">
        <v>60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262.64999999999998</v>
      </c>
      <c r="C4" s="34">
        <v>87.26</v>
      </c>
      <c r="D4" s="93">
        <f t="shared" ref="D4:D67" si="0">R4+S4+T4</f>
        <v>0</v>
      </c>
      <c r="E4" s="34">
        <v>16.14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115.65</v>
      </c>
      <c r="N4">
        <v>273.52999999999997</v>
      </c>
      <c r="O4">
        <v>100.78</v>
      </c>
      <c r="P4">
        <v>5.99</v>
      </c>
      <c r="Q4">
        <v>14.8</v>
      </c>
      <c r="R4" s="93">
        <v>0</v>
      </c>
      <c r="S4" s="93">
        <v>0</v>
      </c>
      <c r="T4" s="93">
        <v>0</v>
      </c>
      <c r="U4">
        <v>6.46</v>
      </c>
      <c r="V4">
        <v>0</v>
      </c>
      <c r="W4">
        <v>6.51</v>
      </c>
      <c r="X4">
        <v>81</v>
      </c>
      <c r="Y4">
        <v>27</v>
      </c>
      <c r="Z4">
        <v>27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25.66</v>
      </c>
      <c r="AH4">
        <v>60.33</v>
      </c>
      <c r="AI4">
        <v>60.33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262.64999999999998</v>
      </c>
      <c r="C5" s="34">
        <v>87.26</v>
      </c>
      <c r="D5" s="93">
        <f t="shared" si="0"/>
        <v>0</v>
      </c>
      <c r="E5" s="34">
        <v>16.14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115.65</v>
      </c>
      <c r="N5">
        <v>273.52999999999997</v>
      </c>
      <c r="O5">
        <v>100.78</v>
      </c>
      <c r="P5">
        <v>5.99</v>
      </c>
      <c r="Q5">
        <v>14.4</v>
      </c>
      <c r="R5" s="93">
        <v>0</v>
      </c>
      <c r="S5" s="93">
        <v>0</v>
      </c>
      <c r="T5" s="93">
        <v>0</v>
      </c>
      <c r="U5">
        <v>6.46</v>
      </c>
      <c r="V5">
        <v>0</v>
      </c>
      <c r="W5">
        <v>6.51</v>
      </c>
      <c r="X5">
        <v>80.5</v>
      </c>
      <c r="Y5">
        <v>26.84</v>
      </c>
      <c r="Z5">
        <v>26.83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25.34</v>
      </c>
      <c r="AH5">
        <v>60.33</v>
      </c>
      <c r="AI5">
        <v>60.33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262.64999999999998</v>
      </c>
      <c r="C6" s="34">
        <v>87.26</v>
      </c>
      <c r="D6" s="93">
        <f t="shared" si="0"/>
        <v>0</v>
      </c>
      <c r="E6" s="34">
        <v>16.14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115.65</v>
      </c>
      <c r="N6">
        <v>273.52999999999997</v>
      </c>
      <c r="O6">
        <v>100.78</v>
      </c>
      <c r="P6">
        <v>5.99</v>
      </c>
      <c r="Q6">
        <v>14.2</v>
      </c>
      <c r="R6" s="93">
        <v>0</v>
      </c>
      <c r="S6" s="93">
        <v>0</v>
      </c>
      <c r="T6" s="93">
        <v>0</v>
      </c>
      <c r="U6">
        <v>6.46</v>
      </c>
      <c r="V6">
        <v>0</v>
      </c>
      <c r="W6">
        <v>6.51</v>
      </c>
      <c r="X6">
        <v>70</v>
      </c>
      <c r="Y6">
        <v>23.34</v>
      </c>
      <c r="Z6">
        <v>23.33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25</v>
      </c>
      <c r="AH6">
        <v>60.67</v>
      </c>
      <c r="AI6">
        <v>60.67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262.64999999999998</v>
      </c>
      <c r="C7" s="34">
        <v>87.26</v>
      </c>
      <c r="D7" s="93">
        <f t="shared" si="0"/>
        <v>0</v>
      </c>
      <c r="E7" s="34">
        <v>16.14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115.65</v>
      </c>
      <c r="N7">
        <v>273.52999999999997</v>
      </c>
      <c r="O7">
        <v>100.78</v>
      </c>
      <c r="P7">
        <v>5.99</v>
      </c>
      <c r="Q7">
        <v>13.8</v>
      </c>
      <c r="R7" s="93">
        <v>0</v>
      </c>
      <c r="S7" s="93">
        <v>0</v>
      </c>
      <c r="T7" s="93">
        <v>0</v>
      </c>
      <c r="U7">
        <v>6.38</v>
      </c>
      <c r="V7">
        <v>0</v>
      </c>
      <c r="W7">
        <v>6.51</v>
      </c>
      <c r="X7">
        <v>70.5</v>
      </c>
      <c r="Y7">
        <v>23.5</v>
      </c>
      <c r="Z7">
        <v>23.5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25</v>
      </c>
      <c r="AH7">
        <v>60.33</v>
      </c>
      <c r="AI7">
        <v>60.33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262.64999999999998</v>
      </c>
      <c r="C8" s="34">
        <v>87.26</v>
      </c>
      <c r="D8" s="93">
        <f t="shared" si="0"/>
        <v>0</v>
      </c>
      <c r="E8" s="34">
        <v>16.14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115.65</v>
      </c>
      <c r="N8">
        <v>273.52999999999997</v>
      </c>
      <c r="O8">
        <v>100.78</v>
      </c>
      <c r="P8">
        <v>5.99</v>
      </c>
      <c r="Q8">
        <v>18</v>
      </c>
      <c r="R8" s="93">
        <v>0</v>
      </c>
      <c r="S8" s="93">
        <v>0</v>
      </c>
      <c r="T8" s="93">
        <v>0</v>
      </c>
      <c r="U8">
        <v>6.38</v>
      </c>
      <c r="V8">
        <v>0</v>
      </c>
      <c r="W8">
        <v>6.51</v>
      </c>
      <c r="X8">
        <v>70.5</v>
      </c>
      <c r="Y8">
        <v>23.5</v>
      </c>
      <c r="Z8">
        <v>23.5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24.66</v>
      </c>
      <c r="AH8">
        <v>60.33</v>
      </c>
      <c r="AI8">
        <v>60.33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262.64999999999998</v>
      </c>
      <c r="C9" s="34">
        <v>87.26</v>
      </c>
      <c r="D9" s="93">
        <f t="shared" si="0"/>
        <v>0</v>
      </c>
      <c r="E9" s="34">
        <v>16.14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115.65</v>
      </c>
      <c r="N9">
        <v>273.52999999999997</v>
      </c>
      <c r="O9">
        <v>100.78</v>
      </c>
      <c r="P9">
        <v>5.99</v>
      </c>
      <c r="Q9">
        <v>17.8</v>
      </c>
      <c r="R9" s="93">
        <v>0</v>
      </c>
      <c r="S9" s="93">
        <v>0</v>
      </c>
      <c r="T9" s="93">
        <v>0</v>
      </c>
      <c r="U9">
        <v>6.38</v>
      </c>
      <c r="V9">
        <v>0</v>
      </c>
      <c r="W9">
        <v>6.51</v>
      </c>
      <c r="X9">
        <v>84</v>
      </c>
      <c r="Y9">
        <v>28</v>
      </c>
      <c r="Z9">
        <v>28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24.34</v>
      </c>
      <c r="AH9">
        <v>66</v>
      </c>
      <c r="AI9">
        <v>66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262.64999999999998</v>
      </c>
      <c r="C10" s="34">
        <v>87.26</v>
      </c>
      <c r="D10" s="93">
        <f t="shared" si="0"/>
        <v>0</v>
      </c>
      <c r="E10" s="34">
        <v>16.14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115.65</v>
      </c>
      <c r="N10">
        <v>273.52999999999997</v>
      </c>
      <c r="O10">
        <v>100.78</v>
      </c>
      <c r="P10">
        <v>5.99</v>
      </c>
      <c r="Q10">
        <v>17.600000000000001</v>
      </c>
      <c r="R10" s="93">
        <v>0</v>
      </c>
      <c r="S10" s="93">
        <v>0</v>
      </c>
      <c r="T10" s="93">
        <v>0</v>
      </c>
      <c r="U10">
        <v>6.38</v>
      </c>
      <c r="V10">
        <v>0</v>
      </c>
      <c r="W10">
        <v>6.51</v>
      </c>
      <c r="X10">
        <v>83</v>
      </c>
      <c r="Y10">
        <v>27.66</v>
      </c>
      <c r="Z10">
        <v>27.67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24</v>
      </c>
      <c r="AH10">
        <v>65.67</v>
      </c>
      <c r="AI10">
        <v>65.67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262.64999999999998</v>
      </c>
      <c r="C11" s="34">
        <v>87.26</v>
      </c>
      <c r="D11" s="93">
        <f t="shared" si="0"/>
        <v>0</v>
      </c>
      <c r="E11" s="34">
        <v>16.14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115.65</v>
      </c>
      <c r="N11">
        <v>273.52999999999997</v>
      </c>
      <c r="O11">
        <v>100.78</v>
      </c>
      <c r="P11">
        <v>5.99</v>
      </c>
      <c r="Q11">
        <v>17.2</v>
      </c>
      <c r="R11" s="93">
        <v>0</v>
      </c>
      <c r="S11" s="93">
        <v>0</v>
      </c>
      <c r="T11" s="93">
        <v>0</v>
      </c>
      <c r="U11">
        <v>6.38</v>
      </c>
      <c r="V11">
        <v>0</v>
      </c>
      <c r="W11">
        <v>6.33</v>
      </c>
      <c r="X11">
        <v>82.5</v>
      </c>
      <c r="Y11">
        <v>27.5</v>
      </c>
      <c r="Z11">
        <v>27.5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23.66</v>
      </c>
      <c r="AH11">
        <v>62.67</v>
      </c>
      <c r="AI11">
        <v>62.67</v>
      </c>
      <c r="AJ11">
        <v>29.77</v>
      </c>
      <c r="AK11">
        <v>0</v>
      </c>
      <c r="AL11">
        <v>0</v>
      </c>
    </row>
    <row r="12" spans="1:38">
      <c r="A12" t="s">
        <v>54</v>
      </c>
      <c r="B12" s="34">
        <v>262.64999999999998</v>
      </c>
      <c r="C12" s="34">
        <v>87.26</v>
      </c>
      <c r="D12" s="93">
        <f t="shared" si="0"/>
        <v>0</v>
      </c>
      <c r="E12" s="34">
        <v>16.14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115.65</v>
      </c>
      <c r="N12">
        <v>273.52999999999997</v>
      </c>
      <c r="O12">
        <v>100.78</v>
      </c>
      <c r="P12">
        <v>5.99</v>
      </c>
      <c r="Q12">
        <v>16.399999999999999</v>
      </c>
      <c r="R12" s="93">
        <v>0</v>
      </c>
      <c r="S12" s="93">
        <v>0</v>
      </c>
      <c r="T12" s="93">
        <v>0</v>
      </c>
      <c r="U12">
        <v>6.38</v>
      </c>
      <c r="V12">
        <v>0</v>
      </c>
      <c r="W12">
        <v>6.33</v>
      </c>
      <c r="X12">
        <v>82.5</v>
      </c>
      <c r="Y12">
        <v>27.5</v>
      </c>
      <c r="Z12">
        <v>27.5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23.34</v>
      </c>
      <c r="AH12">
        <v>62</v>
      </c>
      <c r="AI12">
        <v>62</v>
      </c>
      <c r="AJ12">
        <v>29.26</v>
      </c>
      <c r="AK12">
        <v>0</v>
      </c>
      <c r="AL12">
        <v>0</v>
      </c>
    </row>
    <row r="13" spans="1:38">
      <c r="A13" t="s">
        <v>55</v>
      </c>
      <c r="B13" s="34">
        <v>262.64999999999998</v>
      </c>
      <c r="C13" s="34">
        <v>87.26</v>
      </c>
      <c r="D13" s="93">
        <f t="shared" si="0"/>
        <v>0</v>
      </c>
      <c r="E13" s="34">
        <v>16.14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115.65</v>
      </c>
      <c r="N13">
        <v>273.52999999999997</v>
      </c>
      <c r="O13">
        <v>100.78</v>
      </c>
      <c r="P13">
        <v>5.99</v>
      </c>
      <c r="Q13">
        <v>15.6</v>
      </c>
      <c r="R13" s="93">
        <v>0</v>
      </c>
      <c r="S13" s="93">
        <v>0</v>
      </c>
      <c r="T13" s="93">
        <v>0</v>
      </c>
      <c r="U13">
        <v>6.38</v>
      </c>
      <c r="V13">
        <v>0</v>
      </c>
      <c r="W13">
        <v>6.33</v>
      </c>
      <c r="X13">
        <v>82</v>
      </c>
      <c r="Y13">
        <v>27.34</v>
      </c>
      <c r="Z13">
        <v>27.33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23</v>
      </c>
      <c r="AH13">
        <v>61.67</v>
      </c>
      <c r="AI13">
        <v>61.67</v>
      </c>
      <c r="AJ13">
        <v>29.26</v>
      </c>
      <c r="AK13">
        <v>0</v>
      </c>
      <c r="AL13">
        <v>0</v>
      </c>
    </row>
    <row r="14" spans="1:38">
      <c r="A14" t="s">
        <v>56</v>
      </c>
      <c r="B14" s="34">
        <v>262.64999999999998</v>
      </c>
      <c r="C14" s="34">
        <v>87.26</v>
      </c>
      <c r="D14" s="93">
        <f t="shared" si="0"/>
        <v>0</v>
      </c>
      <c r="E14" s="34">
        <v>16.14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115.65</v>
      </c>
      <c r="N14">
        <v>273.52999999999997</v>
      </c>
      <c r="O14">
        <v>100.78</v>
      </c>
      <c r="P14">
        <v>5.99</v>
      </c>
      <c r="Q14">
        <v>15</v>
      </c>
      <c r="R14" s="93">
        <v>0</v>
      </c>
      <c r="S14" s="93">
        <v>0</v>
      </c>
      <c r="T14" s="93">
        <v>0</v>
      </c>
      <c r="U14">
        <v>6.38</v>
      </c>
      <c r="V14">
        <v>0</v>
      </c>
      <c r="W14">
        <v>6.33</v>
      </c>
      <c r="X14">
        <v>81</v>
      </c>
      <c r="Y14">
        <v>27</v>
      </c>
      <c r="Z14">
        <v>27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22.66</v>
      </c>
      <c r="AH14">
        <v>61.33</v>
      </c>
      <c r="AI14">
        <v>61.33</v>
      </c>
      <c r="AJ14">
        <v>29.26</v>
      </c>
      <c r="AK14">
        <v>0</v>
      </c>
      <c r="AL14">
        <v>0</v>
      </c>
    </row>
    <row r="15" spans="1:38">
      <c r="A15" t="s">
        <v>57</v>
      </c>
      <c r="B15" s="34">
        <v>262.64999999999998</v>
      </c>
      <c r="C15" s="34">
        <v>87.26</v>
      </c>
      <c r="D15" s="93">
        <f t="shared" si="0"/>
        <v>0</v>
      </c>
      <c r="E15" s="34">
        <v>8.65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115.65</v>
      </c>
      <c r="N15">
        <v>273.52999999999997</v>
      </c>
      <c r="O15">
        <v>100.78</v>
      </c>
      <c r="P15">
        <v>5.83</v>
      </c>
      <c r="Q15">
        <v>14</v>
      </c>
      <c r="R15" s="93">
        <v>0</v>
      </c>
      <c r="S15" s="93">
        <v>0</v>
      </c>
      <c r="T15" s="93">
        <v>0</v>
      </c>
      <c r="U15">
        <v>6.23</v>
      </c>
      <c r="V15">
        <v>0</v>
      </c>
      <c r="W15">
        <v>6.33</v>
      </c>
      <c r="X15">
        <v>80.5</v>
      </c>
      <c r="Y15">
        <v>26.84</v>
      </c>
      <c r="Z15">
        <v>26.83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22.34</v>
      </c>
      <c r="AH15">
        <v>60.67</v>
      </c>
      <c r="AI15">
        <v>60.67</v>
      </c>
      <c r="AJ15">
        <v>28.76</v>
      </c>
      <c r="AK15">
        <v>0</v>
      </c>
      <c r="AL15">
        <v>0</v>
      </c>
    </row>
    <row r="16" spans="1:38">
      <c r="A16" t="s">
        <v>58</v>
      </c>
      <c r="B16" s="34">
        <v>262.64999999999998</v>
      </c>
      <c r="C16" s="34">
        <v>87.26</v>
      </c>
      <c r="D16" s="93">
        <f t="shared" si="0"/>
        <v>0</v>
      </c>
      <c r="E16" s="34">
        <v>8.65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115.65</v>
      </c>
      <c r="N16">
        <v>273.52999999999997</v>
      </c>
      <c r="O16">
        <v>100.78</v>
      </c>
      <c r="P16">
        <v>5.83</v>
      </c>
      <c r="Q16">
        <v>13.6</v>
      </c>
      <c r="R16" s="93">
        <v>0</v>
      </c>
      <c r="S16" s="93">
        <v>0</v>
      </c>
      <c r="T16" s="93">
        <v>0</v>
      </c>
      <c r="U16">
        <v>6.23</v>
      </c>
      <c r="V16">
        <v>0</v>
      </c>
      <c r="W16">
        <v>6.33</v>
      </c>
      <c r="X16">
        <v>80</v>
      </c>
      <c r="Y16">
        <v>26.66</v>
      </c>
      <c r="Z16">
        <v>26.67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22.34</v>
      </c>
      <c r="AH16">
        <v>60</v>
      </c>
      <c r="AI16">
        <v>60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262.64999999999998</v>
      </c>
      <c r="C17" s="34">
        <v>87.26</v>
      </c>
      <c r="D17" s="93">
        <f t="shared" si="0"/>
        <v>0</v>
      </c>
      <c r="E17" s="34">
        <v>8.65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115.65</v>
      </c>
      <c r="N17">
        <v>273.52999999999997</v>
      </c>
      <c r="O17">
        <v>100.78</v>
      </c>
      <c r="P17">
        <v>5.83</v>
      </c>
      <c r="Q17">
        <v>10.01</v>
      </c>
      <c r="R17" s="93">
        <v>0</v>
      </c>
      <c r="S17" s="93">
        <v>0</v>
      </c>
      <c r="T17" s="93">
        <v>0</v>
      </c>
      <c r="U17">
        <v>6.23</v>
      </c>
      <c r="V17">
        <v>0</v>
      </c>
      <c r="W17">
        <v>6.33</v>
      </c>
      <c r="X17">
        <v>79</v>
      </c>
      <c r="Y17">
        <v>26.34</v>
      </c>
      <c r="Z17">
        <v>26.33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22.34</v>
      </c>
      <c r="AH17">
        <v>59.33</v>
      </c>
      <c r="AI17">
        <v>59.33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262.64999999999998</v>
      </c>
      <c r="C18" s="34">
        <v>87.26</v>
      </c>
      <c r="D18" s="93">
        <f t="shared" si="0"/>
        <v>0</v>
      </c>
      <c r="E18" s="34">
        <v>8.65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115.65</v>
      </c>
      <c r="N18">
        <v>273.52999999999997</v>
      </c>
      <c r="O18">
        <v>100.78</v>
      </c>
      <c r="P18">
        <v>5.83</v>
      </c>
      <c r="Q18">
        <v>9.41</v>
      </c>
      <c r="R18" s="93">
        <v>0</v>
      </c>
      <c r="S18" s="93">
        <v>0</v>
      </c>
      <c r="T18" s="93">
        <v>0</v>
      </c>
      <c r="U18">
        <v>6.23</v>
      </c>
      <c r="V18">
        <v>0</v>
      </c>
      <c r="W18">
        <v>6.33</v>
      </c>
      <c r="X18">
        <v>78.5</v>
      </c>
      <c r="Y18">
        <v>26.16</v>
      </c>
      <c r="Z18">
        <v>26.17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22.34</v>
      </c>
      <c r="AH18">
        <v>58.33</v>
      </c>
      <c r="AI18">
        <v>58.33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262.64999999999998</v>
      </c>
      <c r="C19" s="34">
        <v>87.26</v>
      </c>
      <c r="D19" s="93">
        <f t="shared" si="0"/>
        <v>0</v>
      </c>
      <c r="E19" s="34">
        <v>8.65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115.65</v>
      </c>
      <c r="N19">
        <v>273.52999999999997</v>
      </c>
      <c r="O19">
        <v>100.78</v>
      </c>
      <c r="P19">
        <v>5.83</v>
      </c>
      <c r="Q19">
        <v>7.01</v>
      </c>
      <c r="R19" s="93">
        <v>0</v>
      </c>
      <c r="S19" s="93">
        <v>0</v>
      </c>
      <c r="T19" s="93">
        <v>0</v>
      </c>
      <c r="U19">
        <v>6.15</v>
      </c>
      <c r="V19">
        <v>0</v>
      </c>
      <c r="W19">
        <v>6.14</v>
      </c>
      <c r="X19">
        <v>78</v>
      </c>
      <c r="Y19">
        <v>26</v>
      </c>
      <c r="Z19">
        <v>26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22.34</v>
      </c>
      <c r="AH19">
        <v>54</v>
      </c>
      <c r="AI19">
        <v>54</v>
      </c>
      <c r="AJ19">
        <v>27.25</v>
      </c>
      <c r="AK19">
        <v>0</v>
      </c>
      <c r="AL19">
        <v>0</v>
      </c>
    </row>
    <row r="20" spans="1:38">
      <c r="A20" t="s">
        <v>62</v>
      </c>
      <c r="B20" s="34">
        <v>262.64999999999998</v>
      </c>
      <c r="C20" s="34">
        <v>76.709999999999994</v>
      </c>
      <c r="D20" s="93">
        <f t="shared" si="0"/>
        <v>0</v>
      </c>
      <c r="E20" s="34">
        <v>8.65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115.65</v>
      </c>
      <c r="N20">
        <v>273.52999999999997</v>
      </c>
      <c r="O20">
        <v>71.760000000000005</v>
      </c>
      <c r="P20">
        <v>5.83</v>
      </c>
      <c r="Q20">
        <v>7.01</v>
      </c>
      <c r="R20" s="93">
        <v>0</v>
      </c>
      <c r="S20" s="93">
        <v>0</v>
      </c>
      <c r="T20" s="93">
        <v>0</v>
      </c>
      <c r="U20">
        <v>6.15</v>
      </c>
      <c r="V20">
        <v>0</v>
      </c>
      <c r="W20">
        <v>6.14</v>
      </c>
      <c r="X20">
        <v>77.5</v>
      </c>
      <c r="Y20">
        <v>25.84</v>
      </c>
      <c r="Z20">
        <v>25.83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22.34</v>
      </c>
      <c r="AH20">
        <v>53.33</v>
      </c>
      <c r="AI20">
        <v>53.33</v>
      </c>
      <c r="AJ20">
        <v>27.25</v>
      </c>
      <c r="AK20">
        <v>0</v>
      </c>
      <c r="AL20">
        <v>0</v>
      </c>
    </row>
    <row r="21" spans="1:38">
      <c r="A21" t="s">
        <v>63</v>
      </c>
      <c r="B21" s="34">
        <v>232.74</v>
      </c>
      <c r="C21" s="34">
        <v>76.709999999999994</v>
      </c>
      <c r="D21" s="93">
        <f t="shared" si="0"/>
        <v>0</v>
      </c>
      <c r="E21" s="34">
        <v>8.65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85.32</v>
      </c>
      <c r="N21">
        <v>273.52999999999997</v>
      </c>
      <c r="O21">
        <v>53.21</v>
      </c>
      <c r="P21">
        <v>5.83</v>
      </c>
      <c r="Q21">
        <v>7.01</v>
      </c>
      <c r="R21" s="93">
        <v>0</v>
      </c>
      <c r="S21" s="93">
        <v>0</v>
      </c>
      <c r="T21" s="93">
        <v>0</v>
      </c>
      <c r="U21">
        <v>6.15</v>
      </c>
      <c r="V21">
        <v>0</v>
      </c>
      <c r="W21">
        <v>6.14</v>
      </c>
      <c r="X21">
        <v>67.5</v>
      </c>
      <c r="Y21">
        <v>22.5</v>
      </c>
      <c r="Z21">
        <v>22.5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18.34</v>
      </c>
      <c r="AH21">
        <v>52.67</v>
      </c>
      <c r="AI21">
        <v>52.67</v>
      </c>
      <c r="AJ21">
        <v>27.25</v>
      </c>
      <c r="AK21">
        <v>0</v>
      </c>
      <c r="AL21">
        <v>0</v>
      </c>
    </row>
    <row r="22" spans="1:38">
      <c r="A22" t="s">
        <v>64</v>
      </c>
      <c r="B22" s="34">
        <v>232.74</v>
      </c>
      <c r="C22" s="34">
        <v>76.709999999999994</v>
      </c>
      <c r="D22" s="93">
        <f t="shared" si="0"/>
        <v>0</v>
      </c>
      <c r="E22" s="34">
        <v>8.65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66.349999999999994</v>
      </c>
      <c r="N22">
        <v>273.52999999999997</v>
      </c>
      <c r="O22">
        <v>53.21</v>
      </c>
      <c r="P22">
        <v>5.83</v>
      </c>
      <c r="Q22">
        <v>7.01</v>
      </c>
      <c r="R22" s="93">
        <v>0</v>
      </c>
      <c r="S22" s="93">
        <v>0</v>
      </c>
      <c r="T22" s="93">
        <v>0</v>
      </c>
      <c r="U22">
        <v>6.15</v>
      </c>
      <c r="V22">
        <v>0</v>
      </c>
      <c r="W22">
        <v>6.14</v>
      </c>
      <c r="X22">
        <v>67.5</v>
      </c>
      <c r="Y22">
        <v>22.5</v>
      </c>
      <c r="Z22">
        <v>22.5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18</v>
      </c>
      <c r="AH22">
        <v>52</v>
      </c>
      <c r="AI22">
        <v>52</v>
      </c>
      <c r="AJ22">
        <v>27.25</v>
      </c>
      <c r="AK22">
        <v>0</v>
      </c>
      <c r="AL22">
        <v>0</v>
      </c>
    </row>
    <row r="23" spans="1:38">
      <c r="A23" t="s">
        <v>65</v>
      </c>
      <c r="B23" s="34">
        <v>262.64999999999998</v>
      </c>
      <c r="C23" s="34">
        <v>68.23</v>
      </c>
      <c r="D23" s="93">
        <f t="shared" si="0"/>
        <v>0</v>
      </c>
      <c r="E23" s="34">
        <v>8.65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66.349999999999994</v>
      </c>
      <c r="N23">
        <v>273.52999999999997</v>
      </c>
      <c r="O23">
        <v>82.23</v>
      </c>
      <c r="P23">
        <v>5.83</v>
      </c>
      <c r="Q23">
        <v>6.81</v>
      </c>
      <c r="R23" s="93">
        <v>0</v>
      </c>
      <c r="S23" s="93">
        <v>0</v>
      </c>
      <c r="T23" s="93">
        <v>0</v>
      </c>
      <c r="U23">
        <v>6.15</v>
      </c>
      <c r="V23">
        <v>0</v>
      </c>
      <c r="W23">
        <v>6.14</v>
      </c>
      <c r="X23">
        <v>62.5</v>
      </c>
      <c r="Y23">
        <v>20.84</v>
      </c>
      <c r="Z23">
        <v>20.83</v>
      </c>
      <c r="AA23">
        <v>0.09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18</v>
      </c>
      <c r="AH23">
        <v>45</v>
      </c>
      <c r="AI23">
        <v>45</v>
      </c>
      <c r="AJ23">
        <v>26.74</v>
      </c>
      <c r="AK23">
        <v>0</v>
      </c>
      <c r="AL23">
        <v>0</v>
      </c>
    </row>
    <row r="24" spans="1:38">
      <c r="A24" t="s">
        <v>66</v>
      </c>
      <c r="B24" s="34">
        <v>247.25</v>
      </c>
      <c r="C24" s="34">
        <v>43.53</v>
      </c>
      <c r="D24" s="93">
        <f t="shared" si="0"/>
        <v>0</v>
      </c>
      <c r="E24" s="34">
        <v>8.65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66.349999999999994</v>
      </c>
      <c r="N24">
        <v>273.52999999999997</v>
      </c>
      <c r="O24">
        <v>53.21</v>
      </c>
      <c r="P24">
        <v>5.83</v>
      </c>
      <c r="Q24">
        <v>6.81</v>
      </c>
      <c r="R24" s="93">
        <v>0</v>
      </c>
      <c r="S24" s="93">
        <v>0</v>
      </c>
      <c r="T24" s="93">
        <v>0</v>
      </c>
      <c r="U24">
        <v>6.15</v>
      </c>
      <c r="V24">
        <v>0</v>
      </c>
      <c r="W24">
        <v>6.14</v>
      </c>
      <c r="X24">
        <v>62</v>
      </c>
      <c r="Y24">
        <v>20.66</v>
      </c>
      <c r="Z24">
        <v>20.67</v>
      </c>
      <c r="AA24">
        <v>0.36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17.34</v>
      </c>
      <c r="AH24">
        <v>45.33</v>
      </c>
      <c r="AI24">
        <v>45.33</v>
      </c>
      <c r="AJ24">
        <v>26.74</v>
      </c>
      <c r="AK24">
        <v>0</v>
      </c>
      <c r="AL24">
        <v>0</v>
      </c>
    </row>
    <row r="25" spans="1:38">
      <c r="A25" t="s">
        <v>67</v>
      </c>
      <c r="B25" s="34">
        <v>247.25</v>
      </c>
      <c r="C25" s="34">
        <v>33.86</v>
      </c>
      <c r="D25" s="93">
        <f t="shared" si="0"/>
        <v>0</v>
      </c>
      <c r="E25" s="34">
        <v>8.65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66.349999999999994</v>
      </c>
      <c r="N25">
        <v>273.52999999999997</v>
      </c>
      <c r="O25">
        <v>53.21</v>
      </c>
      <c r="P25">
        <v>5.83</v>
      </c>
      <c r="Q25">
        <v>6.81</v>
      </c>
      <c r="R25" s="93">
        <v>0</v>
      </c>
      <c r="S25" s="93">
        <v>0</v>
      </c>
      <c r="T25" s="93">
        <v>0</v>
      </c>
      <c r="U25">
        <v>6.15</v>
      </c>
      <c r="V25">
        <v>9.7470000000000005E-3</v>
      </c>
      <c r="W25">
        <v>6.14</v>
      </c>
      <c r="X25">
        <v>61.5</v>
      </c>
      <c r="Y25">
        <v>20.5</v>
      </c>
      <c r="Z25">
        <v>20.5</v>
      </c>
      <c r="AA25">
        <v>0.82</v>
      </c>
      <c r="AB25">
        <v>0.16</v>
      </c>
      <c r="AC25">
        <v>0</v>
      </c>
      <c r="AD25">
        <v>0</v>
      </c>
      <c r="AE25">
        <v>0</v>
      </c>
      <c r="AF25">
        <v>0</v>
      </c>
      <c r="AG25">
        <v>19</v>
      </c>
      <c r="AH25">
        <v>58.33</v>
      </c>
      <c r="AI25">
        <v>58.33</v>
      </c>
      <c r="AJ25">
        <v>26.74</v>
      </c>
      <c r="AK25">
        <v>0</v>
      </c>
      <c r="AL25">
        <v>0</v>
      </c>
    </row>
    <row r="26" spans="1:38">
      <c r="A26" t="s">
        <v>68</v>
      </c>
      <c r="B26" s="34">
        <v>194.37</v>
      </c>
      <c r="C26" s="34">
        <v>33.86</v>
      </c>
      <c r="D26" s="93">
        <f t="shared" si="0"/>
        <v>0</v>
      </c>
      <c r="E26" s="34">
        <v>8.65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85.32</v>
      </c>
      <c r="N26">
        <v>273.52999999999997</v>
      </c>
      <c r="O26">
        <v>53.21</v>
      </c>
      <c r="P26">
        <v>5.83</v>
      </c>
      <c r="Q26">
        <v>6.81</v>
      </c>
      <c r="R26" s="93">
        <v>0</v>
      </c>
      <c r="S26" s="93">
        <v>0</v>
      </c>
      <c r="T26" s="93">
        <v>0</v>
      </c>
      <c r="U26">
        <v>6.15</v>
      </c>
      <c r="V26">
        <v>1.5887610000000001</v>
      </c>
      <c r="W26">
        <v>6.14</v>
      </c>
      <c r="X26">
        <v>61</v>
      </c>
      <c r="Y26">
        <v>20.34</v>
      </c>
      <c r="Z26">
        <v>20.329999999999998</v>
      </c>
      <c r="AA26">
        <v>1.44</v>
      </c>
      <c r="AB26">
        <v>0.28999999999999998</v>
      </c>
      <c r="AC26">
        <v>0</v>
      </c>
      <c r="AD26">
        <v>0</v>
      </c>
      <c r="AE26">
        <v>0</v>
      </c>
      <c r="AF26">
        <v>0</v>
      </c>
      <c r="AG26">
        <v>19</v>
      </c>
      <c r="AH26">
        <v>57.33</v>
      </c>
      <c r="AI26">
        <v>57.33</v>
      </c>
      <c r="AJ26">
        <v>26.74</v>
      </c>
      <c r="AK26">
        <v>0</v>
      </c>
      <c r="AL26">
        <v>0</v>
      </c>
    </row>
    <row r="27" spans="1:38">
      <c r="A27" t="s">
        <v>69</v>
      </c>
      <c r="B27" s="34">
        <v>262.64999999999998</v>
      </c>
      <c r="C27" s="34">
        <v>52.89</v>
      </c>
      <c r="D27" s="93">
        <f t="shared" si="0"/>
        <v>0.72</v>
      </c>
      <c r="E27" s="34">
        <v>8.65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115.65</v>
      </c>
      <c r="N27">
        <v>273.52999999999997</v>
      </c>
      <c r="O27">
        <v>75.459999999999994</v>
      </c>
      <c r="P27">
        <v>5.68</v>
      </c>
      <c r="Q27">
        <v>6.81</v>
      </c>
      <c r="R27" s="93">
        <v>0.72</v>
      </c>
      <c r="S27" s="93">
        <v>0</v>
      </c>
      <c r="T27" s="93">
        <v>0</v>
      </c>
      <c r="U27">
        <v>6</v>
      </c>
      <c r="V27">
        <v>3.5868959999999999</v>
      </c>
      <c r="W27">
        <v>5.95</v>
      </c>
      <c r="X27">
        <v>72.5</v>
      </c>
      <c r="Y27">
        <v>24.16</v>
      </c>
      <c r="Z27">
        <v>24.17</v>
      </c>
      <c r="AA27">
        <v>7.06</v>
      </c>
      <c r="AB27">
        <v>1.41</v>
      </c>
      <c r="AC27">
        <v>0</v>
      </c>
      <c r="AD27">
        <v>0.1</v>
      </c>
      <c r="AE27">
        <v>1</v>
      </c>
      <c r="AF27">
        <v>0</v>
      </c>
      <c r="AG27">
        <v>18.66</v>
      </c>
      <c r="AH27">
        <v>56</v>
      </c>
      <c r="AI27">
        <v>56</v>
      </c>
      <c r="AJ27">
        <v>26.24</v>
      </c>
      <c r="AK27">
        <v>1</v>
      </c>
      <c r="AL27">
        <v>1</v>
      </c>
    </row>
    <row r="28" spans="1:38">
      <c r="A28" t="s">
        <v>70</v>
      </c>
      <c r="B28" s="34">
        <v>233.98</v>
      </c>
      <c r="C28" s="34">
        <v>52.89</v>
      </c>
      <c r="D28" s="93">
        <f t="shared" si="0"/>
        <v>4.76</v>
      </c>
      <c r="E28" s="34">
        <v>8.65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115.65</v>
      </c>
      <c r="N28">
        <v>273.52999999999997</v>
      </c>
      <c r="O28">
        <v>75.459999999999994</v>
      </c>
      <c r="P28">
        <v>5.68</v>
      </c>
      <c r="Q28">
        <v>6.81</v>
      </c>
      <c r="R28" s="93">
        <v>0.72</v>
      </c>
      <c r="S28" s="93">
        <v>2</v>
      </c>
      <c r="T28" s="93">
        <v>2.04</v>
      </c>
      <c r="U28">
        <v>6</v>
      </c>
      <c r="V28">
        <v>7.7586120000000003</v>
      </c>
      <c r="W28">
        <v>5.95</v>
      </c>
      <c r="X28">
        <v>71</v>
      </c>
      <c r="Y28">
        <v>23.66</v>
      </c>
      <c r="Z28">
        <v>23.67</v>
      </c>
      <c r="AA28">
        <v>12.12</v>
      </c>
      <c r="AB28">
        <v>2.42</v>
      </c>
      <c r="AC28">
        <v>0.43</v>
      </c>
      <c r="AD28">
        <v>1</v>
      </c>
      <c r="AE28">
        <v>2</v>
      </c>
      <c r="AF28">
        <v>1</v>
      </c>
      <c r="AG28">
        <v>18.34</v>
      </c>
      <c r="AH28">
        <v>55</v>
      </c>
      <c r="AI28">
        <v>55</v>
      </c>
      <c r="AJ28">
        <v>26.24</v>
      </c>
      <c r="AK28">
        <v>4</v>
      </c>
      <c r="AL28">
        <v>1</v>
      </c>
    </row>
    <row r="29" spans="1:38">
      <c r="A29" t="s">
        <v>71</v>
      </c>
      <c r="B29" s="34">
        <v>225.94</v>
      </c>
      <c r="C29" s="34">
        <v>57.68</v>
      </c>
      <c r="D29" s="93">
        <f t="shared" si="0"/>
        <v>43.85</v>
      </c>
      <c r="E29" s="34">
        <v>4.84</v>
      </c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107.12</v>
      </c>
      <c r="N29">
        <v>273.52999999999997</v>
      </c>
      <c r="O29">
        <v>75.459999999999994</v>
      </c>
      <c r="P29">
        <v>5.68</v>
      </c>
      <c r="Q29">
        <v>6.81</v>
      </c>
      <c r="R29" s="93">
        <v>33</v>
      </c>
      <c r="S29" s="93">
        <v>5</v>
      </c>
      <c r="T29" s="93">
        <v>5.85</v>
      </c>
      <c r="U29">
        <v>6</v>
      </c>
      <c r="V29">
        <v>12.856293000000001</v>
      </c>
      <c r="W29">
        <v>5.95</v>
      </c>
      <c r="X29">
        <v>55</v>
      </c>
      <c r="Y29">
        <v>18.34</v>
      </c>
      <c r="Z29">
        <v>18.329999999999998</v>
      </c>
      <c r="AA29">
        <v>18.96</v>
      </c>
      <c r="AB29">
        <v>3.79</v>
      </c>
      <c r="AC29">
        <v>2.0099999999999998</v>
      </c>
      <c r="AD29">
        <v>2</v>
      </c>
      <c r="AE29">
        <v>5</v>
      </c>
      <c r="AF29">
        <v>3</v>
      </c>
      <c r="AG29">
        <v>13.34</v>
      </c>
      <c r="AH29">
        <v>45</v>
      </c>
      <c r="AI29">
        <v>45</v>
      </c>
      <c r="AJ29">
        <v>25.73</v>
      </c>
      <c r="AK29">
        <v>7</v>
      </c>
      <c r="AL29">
        <v>3</v>
      </c>
    </row>
    <row r="30" spans="1:38">
      <c r="A30" t="s">
        <v>72</v>
      </c>
      <c r="B30" s="34">
        <v>225.94</v>
      </c>
      <c r="C30" s="34">
        <v>33.86</v>
      </c>
      <c r="D30" s="93">
        <f t="shared" si="0"/>
        <v>55.04</v>
      </c>
      <c r="E30" s="34">
        <v>4.84</v>
      </c>
      <c r="F30" s="34"/>
      <c r="G30" s="34"/>
      <c r="H30" s="34"/>
      <c r="I30" s="34"/>
      <c r="J30" s="37">
        <v>0.72</v>
      </c>
      <c r="K30" s="37">
        <v>0.72</v>
      </c>
      <c r="L30" s="37">
        <v>0.74</v>
      </c>
      <c r="M30">
        <v>98.59</v>
      </c>
      <c r="N30">
        <v>273.52999999999997</v>
      </c>
      <c r="O30">
        <v>53.21</v>
      </c>
      <c r="P30">
        <v>5.68</v>
      </c>
      <c r="Q30">
        <v>6.81</v>
      </c>
      <c r="R30" s="93">
        <v>33</v>
      </c>
      <c r="S30" s="93">
        <v>9</v>
      </c>
      <c r="T30" s="93">
        <v>13.04</v>
      </c>
      <c r="U30">
        <v>6</v>
      </c>
      <c r="V30">
        <v>19.065131999999998</v>
      </c>
      <c r="W30">
        <v>5.95</v>
      </c>
      <c r="X30">
        <v>55</v>
      </c>
      <c r="Y30">
        <v>18.34</v>
      </c>
      <c r="Z30">
        <v>18.329999999999998</v>
      </c>
      <c r="AA30">
        <v>26.57</v>
      </c>
      <c r="AB30">
        <v>5.31</v>
      </c>
      <c r="AC30">
        <v>4.34</v>
      </c>
      <c r="AD30">
        <v>5</v>
      </c>
      <c r="AE30">
        <v>8</v>
      </c>
      <c r="AF30">
        <v>4</v>
      </c>
      <c r="AG30">
        <v>12.66</v>
      </c>
      <c r="AH30">
        <v>43.33</v>
      </c>
      <c r="AI30">
        <v>43.33</v>
      </c>
      <c r="AJ30">
        <v>25.23</v>
      </c>
      <c r="AK30">
        <v>14</v>
      </c>
      <c r="AL30">
        <v>6</v>
      </c>
    </row>
    <row r="31" spans="1:38">
      <c r="A31" t="s">
        <v>73</v>
      </c>
      <c r="B31" s="34">
        <v>202.05</v>
      </c>
      <c r="C31" s="34">
        <v>58.04</v>
      </c>
      <c r="D31" s="93">
        <f t="shared" si="0"/>
        <v>70.09</v>
      </c>
      <c r="E31" s="34">
        <v>11.84</v>
      </c>
      <c r="F31" s="34"/>
      <c r="G31" s="34"/>
      <c r="H31" s="34"/>
      <c r="I31" s="34"/>
      <c r="J31" s="37">
        <v>1.25</v>
      </c>
      <c r="K31" s="37">
        <v>1.25</v>
      </c>
      <c r="L31" s="37">
        <v>1.28</v>
      </c>
      <c r="M31">
        <v>90.06</v>
      </c>
      <c r="N31">
        <v>273.52999999999997</v>
      </c>
      <c r="O31">
        <v>82.23</v>
      </c>
      <c r="P31">
        <v>5.68</v>
      </c>
      <c r="Q31">
        <v>6.81</v>
      </c>
      <c r="R31" s="93">
        <v>29.78</v>
      </c>
      <c r="S31" s="93">
        <v>18</v>
      </c>
      <c r="T31" s="93">
        <v>22.31</v>
      </c>
      <c r="U31">
        <v>6</v>
      </c>
      <c r="V31">
        <v>26.375381999999998</v>
      </c>
      <c r="W31">
        <v>5.95</v>
      </c>
      <c r="X31">
        <v>60</v>
      </c>
      <c r="Y31">
        <v>20</v>
      </c>
      <c r="Z31">
        <v>20</v>
      </c>
      <c r="AA31">
        <v>33.47</v>
      </c>
      <c r="AB31">
        <v>6.69</v>
      </c>
      <c r="AC31">
        <v>10</v>
      </c>
      <c r="AD31">
        <v>7.54</v>
      </c>
      <c r="AE31">
        <v>11</v>
      </c>
      <c r="AF31">
        <v>5</v>
      </c>
      <c r="AG31">
        <v>12</v>
      </c>
      <c r="AH31">
        <v>42.67</v>
      </c>
      <c r="AI31">
        <v>42.67</v>
      </c>
      <c r="AJ31">
        <v>25.23</v>
      </c>
      <c r="AK31">
        <v>21</v>
      </c>
      <c r="AL31">
        <v>9</v>
      </c>
    </row>
    <row r="32" spans="1:38">
      <c r="A32" t="s">
        <v>74</v>
      </c>
      <c r="B32" s="34">
        <v>202.05</v>
      </c>
      <c r="C32" s="34">
        <v>63.44</v>
      </c>
      <c r="D32" s="93">
        <f t="shared" si="0"/>
        <v>75.949999999999989</v>
      </c>
      <c r="E32" s="34">
        <v>11.84</v>
      </c>
      <c r="F32" s="34"/>
      <c r="G32" s="34"/>
      <c r="H32" s="34"/>
      <c r="I32" s="34"/>
      <c r="J32" s="37">
        <v>2.02</v>
      </c>
      <c r="K32" s="37">
        <v>2.02</v>
      </c>
      <c r="L32" s="37">
        <v>2.06</v>
      </c>
      <c r="M32">
        <v>81.52</v>
      </c>
      <c r="N32">
        <v>273.52999999999997</v>
      </c>
      <c r="O32">
        <v>100.78</v>
      </c>
      <c r="P32">
        <v>5.68</v>
      </c>
      <c r="Q32">
        <v>6.81</v>
      </c>
      <c r="R32" s="93">
        <v>25.32</v>
      </c>
      <c r="S32" s="93">
        <v>25.31</v>
      </c>
      <c r="T32" s="93">
        <v>25.32</v>
      </c>
      <c r="U32">
        <v>6</v>
      </c>
      <c r="V32">
        <v>34.436151000000002</v>
      </c>
      <c r="W32">
        <v>5.95</v>
      </c>
      <c r="X32">
        <v>59</v>
      </c>
      <c r="Y32">
        <v>19.66</v>
      </c>
      <c r="Z32">
        <v>19.670000000000002</v>
      </c>
      <c r="AA32">
        <v>47.06</v>
      </c>
      <c r="AB32">
        <v>9.41</v>
      </c>
      <c r="AC32">
        <v>16</v>
      </c>
      <c r="AD32">
        <v>10.46</v>
      </c>
      <c r="AE32">
        <v>16</v>
      </c>
      <c r="AF32">
        <v>8</v>
      </c>
      <c r="AG32">
        <v>11</v>
      </c>
      <c r="AH32">
        <v>41.67</v>
      </c>
      <c r="AI32">
        <v>41.67</v>
      </c>
      <c r="AJ32">
        <v>25.23</v>
      </c>
      <c r="AK32">
        <v>35</v>
      </c>
      <c r="AL32">
        <v>15</v>
      </c>
    </row>
    <row r="33" spans="1:38">
      <c r="A33" t="s">
        <v>75</v>
      </c>
      <c r="B33" s="34">
        <v>202.05</v>
      </c>
      <c r="C33" s="34">
        <v>63.44</v>
      </c>
      <c r="D33" s="93">
        <f t="shared" si="0"/>
        <v>81.449999999999989</v>
      </c>
      <c r="E33" s="34">
        <v>11.65</v>
      </c>
      <c r="F33" s="34"/>
      <c r="G33" s="34"/>
      <c r="H33" s="34"/>
      <c r="I33" s="34"/>
      <c r="J33" s="37">
        <v>3.1</v>
      </c>
      <c r="K33" s="37">
        <v>3.1</v>
      </c>
      <c r="L33" s="37">
        <v>3.19</v>
      </c>
      <c r="M33">
        <v>72.989999999999995</v>
      </c>
      <c r="N33">
        <v>273.52999999999997</v>
      </c>
      <c r="O33">
        <v>100.78</v>
      </c>
      <c r="P33">
        <v>5.68</v>
      </c>
      <c r="Q33">
        <v>6.81</v>
      </c>
      <c r="R33" s="93">
        <v>27.15</v>
      </c>
      <c r="S33" s="93">
        <v>27.15</v>
      </c>
      <c r="T33" s="93">
        <v>27.15</v>
      </c>
      <c r="U33">
        <v>6</v>
      </c>
      <c r="V33">
        <v>41.580702000000002</v>
      </c>
      <c r="W33">
        <v>5.95</v>
      </c>
      <c r="X33">
        <v>57.5</v>
      </c>
      <c r="Y33">
        <v>19.16</v>
      </c>
      <c r="Z33">
        <v>19.170000000000002</v>
      </c>
      <c r="AA33">
        <v>62.3</v>
      </c>
      <c r="AB33">
        <v>12.46</v>
      </c>
      <c r="AC33">
        <v>21.67</v>
      </c>
      <c r="AD33">
        <v>15.61</v>
      </c>
      <c r="AE33">
        <v>23</v>
      </c>
      <c r="AF33">
        <v>12</v>
      </c>
      <c r="AG33">
        <v>10.66</v>
      </c>
      <c r="AH33">
        <v>40</v>
      </c>
      <c r="AI33">
        <v>40</v>
      </c>
      <c r="AJ33">
        <v>25.23</v>
      </c>
      <c r="AK33">
        <v>49</v>
      </c>
      <c r="AL33">
        <v>21</v>
      </c>
    </row>
    <row r="34" spans="1:38">
      <c r="A34" t="s">
        <v>76</v>
      </c>
      <c r="B34" s="34">
        <v>153.68</v>
      </c>
      <c r="C34" s="34">
        <v>39.26</v>
      </c>
      <c r="D34" s="93">
        <f t="shared" si="0"/>
        <v>84.949999999999989</v>
      </c>
      <c r="E34" s="34">
        <v>11.65</v>
      </c>
      <c r="F34" s="34"/>
      <c r="G34" s="34"/>
      <c r="H34" s="34"/>
      <c r="I34" s="34"/>
      <c r="J34" s="37">
        <v>4.03</v>
      </c>
      <c r="K34" s="37">
        <v>4.03</v>
      </c>
      <c r="L34" s="37">
        <v>4.13</v>
      </c>
      <c r="M34">
        <v>70.52</v>
      </c>
      <c r="N34">
        <v>232.18</v>
      </c>
      <c r="O34">
        <v>79.33</v>
      </c>
      <c r="P34">
        <v>5.68</v>
      </c>
      <c r="Q34">
        <v>6.81</v>
      </c>
      <c r="R34" s="93">
        <v>28.32</v>
      </c>
      <c r="S34" s="93">
        <v>28.31</v>
      </c>
      <c r="T34" s="93">
        <v>28.32</v>
      </c>
      <c r="U34">
        <v>6</v>
      </c>
      <c r="V34">
        <v>48.569301000000003</v>
      </c>
      <c r="W34">
        <v>5.95</v>
      </c>
      <c r="X34">
        <v>55</v>
      </c>
      <c r="Y34">
        <v>18.34</v>
      </c>
      <c r="Z34">
        <v>18.329999999999998</v>
      </c>
      <c r="AA34">
        <v>79.02</v>
      </c>
      <c r="AB34">
        <v>15.8</v>
      </c>
      <c r="AC34">
        <v>27.67</v>
      </c>
      <c r="AD34">
        <v>19.71</v>
      </c>
      <c r="AE34">
        <v>32</v>
      </c>
      <c r="AF34">
        <v>16</v>
      </c>
      <c r="AG34">
        <v>10.34</v>
      </c>
      <c r="AH34">
        <v>40</v>
      </c>
      <c r="AI34">
        <v>40</v>
      </c>
      <c r="AJ34">
        <v>26.24</v>
      </c>
      <c r="AK34">
        <v>67</v>
      </c>
      <c r="AL34">
        <v>28</v>
      </c>
    </row>
    <row r="35" spans="1:38">
      <c r="A35" t="s">
        <v>77</v>
      </c>
      <c r="B35" s="34">
        <v>124.19</v>
      </c>
      <c r="C35" s="34">
        <v>33.479999999999997</v>
      </c>
      <c r="D35" s="93">
        <f t="shared" si="0"/>
        <v>87.949999999999989</v>
      </c>
      <c r="E35" s="34">
        <v>11.65</v>
      </c>
      <c r="F35" s="34"/>
      <c r="G35" s="34"/>
      <c r="H35" s="34"/>
      <c r="I35" s="34"/>
      <c r="J35" s="37">
        <v>5.27</v>
      </c>
      <c r="K35" s="37">
        <v>5.27</v>
      </c>
      <c r="L35" s="37">
        <v>5.41</v>
      </c>
      <c r="M35">
        <v>70.52</v>
      </c>
      <c r="N35">
        <v>193.48</v>
      </c>
      <c r="O35">
        <v>53.21</v>
      </c>
      <c r="P35">
        <v>5.45</v>
      </c>
      <c r="Q35">
        <v>6.81</v>
      </c>
      <c r="R35" s="93">
        <v>29.32</v>
      </c>
      <c r="S35" s="93">
        <v>29.31</v>
      </c>
      <c r="T35" s="93">
        <v>29.32</v>
      </c>
      <c r="U35">
        <v>6.23</v>
      </c>
      <c r="V35">
        <v>55.499417999999999</v>
      </c>
      <c r="W35">
        <v>5.81</v>
      </c>
      <c r="X35">
        <v>54</v>
      </c>
      <c r="Y35">
        <v>18</v>
      </c>
      <c r="Z35">
        <v>18</v>
      </c>
      <c r="AA35">
        <v>96.43</v>
      </c>
      <c r="AB35">
        <v>19.29</v>
      </c>
      <c r="AC35">
        <v>33.67</v>
      </c>
      <c r="AD35">
        <v>23.37</v>
      </c>
      <c r="AE35">
        <v>40</v>
      </c>
      <c r="AF35">
        <v>20</v>
      </c>
      <c r="AG35">
        <v>10.34</v>
      </c>
      <c r="AH35">
        <v>45</v>
      </c>
      <c r="AI35">
        <v>45</v>
      </c>
      <c r="AJ35">
        <v>26.24</v>
      </c>
      <c r="AK35">
        <v>84</v>
      </c>
      <c r="AL35">
        <v>36</v>
      </c>
    </row>
    <row r="36" spans="1:38">
      <c r="A36" t="s">
        <v>78</v>
      </c>
      <c r="B36" s="34">
        <v>119.5</v>
      </c>
      <c r="C36" s="34">
        <v>33.479999999999997</v>
      </c>
      <c r="D36" s="93">
        <f t="shared" si="0"/>
        <v>91.5</v>
      </c>
      <c r="E36" s="34">
        <v>11.65</v>
      </c>
      <c r="F36" s="34"/>
      <c r="G36" s="34"/>
      <c r="H36" s="34"/>
      <c r="I36" s="34"/>
      <c r="J36" s="37">
        <v>6.41</v>
      </c>
      <c r="K36" s="37">
        <v>6.41</v>
      </c>
      <c r="L36" s="37">
        <v>6.57</v>
      </c>
      <c r="M36">
        <v>70.52</v>
      </c>
      <c r="N36">
        <v>150.44</v>
      </c>
      <c r="O36">
        <v>53.21</v>
      </c>
      <c r="P36">
        <v>5.45</v>
      </c>
      <c r="Q36">
        <v>6.81</v>
      </c>
      <c r="R36" s="93">
        <v>30.5</v>
      </c>
      <c r="S36" s="93">
        <v>30.5</v>
      </c>
      <c r="T36" s="93">
        <v>30.5</v>
      </c>
      <c r="U36">
        <v>6.23</v>
      </c>
      <c r="V36">
        <v>62.254089</v>
      </c>
      <c r="W36">
        <v>5.81</v>
      </c>
      <c r="X36">
        <v>52.5</v>
      </c>
      <c r="Y36">
        <v>17.5</v>
      </c>
      <c r="Z36">
        <v>17.5</v>
      </c>
      <c r="AA36">
        <v>113.77</v>
      </c>
      <c r="AB36">
        <v>22.75</v>
      </c>
      <c r="AC36">
        <v>39.33</v>
      </c>
      <c r="AD36">
        <v>26.63</v>
      </c>
      <c r="AE36">
        <v>47</v>
      </c>
      <c r="AF36">
        <v>23</v>
      </c>
      <c r="AG36">
        <v>10.34</v>
      </c>
      <c r="AH36">
        <v>45</v>
      </c>
      <c r="AI36">
        <v>45</v>
      </c>
      <c r="AJ36">
        <v>26.24</v>
      </c>
      <c r="AK36">
        <v>102</v>
      </c>
      <c r="AL36">
        <v>43</v>
      </c>
    </row>
    <row r="37" spans="1:38">
      <c r="A37" t="s">
        <v>79</v>
      </c>
      <c r="B37" s="34">
        <v>111.25</v>
      </c>
      <c r="C37" s="34">
        <v>33.479999999999997</v>
      </c>
      <c r="D37" s="93">
        <f t="shared" si="0"/>
        <v>91.5</v>
      </c>
      <c r="E37" s="34">
        <v>11.65</v>
      </c>
      <c r="F37" s="34"/>
      <c r="G37" s="34"/>
      <c r="H37" s="34"/>
      <c r="I37" s="34"/>
      <c r="J37" s="37">
        <v>7.59</v>
      </c>
      <c r="K37" s="37">
        <v>7.59</v>
      </c>
      <c r="L37" s="37">
        <v>7.78</v>
      </c>
      <c r="M37">
        <v>70.52</v>
      </c>
      <c r="N37">
        <v>150.44</v>
      </c>
      <c r="O37">
        <v>53.21</v>
      </c>
      <c r="P37">
        <v>5.45</v>
      </c>
      <c r="Q37">
        <v>6.81</v>
      </c>
      <c r="R37" s="93">
        <v>30.5</v>
      </c>
      <c r="S37" s="93">
        <v>30.5</v>
      </c>
      <c r="T37" s="93">
        <v>30.5</v>
      </c>
      <c r="U37">
        <v>6.23</v>
      </c>
      <c r="V37">
        <v>70.587773999999996</v>
      </c>
      <c r="W37">
        <v>5.81</v>
      </c>
      <c r="X37">
        <v>37.5</v>
      </c>
      <c r="Y37">
        <v>12.5</v>
      </c>
      <c r="Z37">
        <v>12.5</v>
      </c>
      <c r="AA37">
        <v>131.49</v>
      </c>
      <c r="AB37">
        <v>26.3</v>
      </c>
      <c r="AC37">
        <v>48.05</v>
      </c>
      <c r="AD37">
        <v>29.73</v>
      </c>
      <c r="AE37">
        <v>53</v>
      </c>
      <c r="AF37">
        <v>27</v>
      </c>
      <c r="AG37">
        <v>9.34</v>
      </c>
      <c r="AH37">
        <v>32</v>
      </c>
      <c r="AI37">
        <v>32</v>
      </c>
      <c r="AJ37">
        <v>26.24</v>
      </c>
      <c r="AK37">
        <v>116</v>
      </c>
      <c r="AL37">
        <v>49</v>
      </c>
    </row>
    <row r="38" spans="1:38">
      <c r="A38" t="s">
        <v>80</v>
      </c>
      <c r="B38" s="34">
        <v>111.25</v>
      </c>
      <c r="C38" s="34">
        <v>33.479999999999997</v>
      </c>
      <c r="D38" s="93">
        <f t="shared" si="0"/>
        <v>91.5</v>
      </c>
      <c r="E38" s="34">
        <v>11.65</v>
      </c>
      <c r="F38" s="34"/>
      <c r="G38" s="34"/>
      <c r="H38" s="34"/>
      <c r="I38" s="34"/>
      <c r="J38" s="37">
        <v>8.68</v>
      </c>
      <c r="K38" s="37">
        <v>8.68</v>
      </c>
      <c r="L38" s="37">
        <v>8.9</v>
      </c>
      <c r="M38">
        <v>70.52</v>
      </c>
      <c r="N38">
        <v>150.44</v>
      </c>
      <c r="O38">
        <v>53.21</v>
      </c>
      <c r="P38">
        <v>5.45</v>
      </c>
      <c r="Q38">
        <v>6.81</v>
      </c>
      <c r="R38" s="93">
        <v>30.5</v>
      </c>
      <c r="S38" s="93">
        <v>30.5</v>
      </c>
      <c r="T38" s="93">
        <v>30.5</v>
      </c>
      <c r="U38">
        <v>6.23</v>
      </c>
      <c r="V38">
        <v>78.872724000000005</v>
      </c>
      <c r="W38">
        <v>5.81</v>
      </c>
      <c r="X38">
        <v>36.5</v>
      </c>
      <c r="Y38">
        <v>12.16</v>
      </c>
      <c r="Z38">
        <v>12.17</v>
      </c>
      <c r="AA38">
        <v>148.13999999999999</v>
      </c>
      <c r="AB38">
        <v>29.63</v>
      </c>
      <c r="AC38">
        <v>55.38</v>
      </c>
      <c r="AD38">
        <v>32.53</v>
      </c>
      <c r="AE38">
        <v>61</v>
      </c>
      <c r="AF38">
        <v>31</v>
      </c>
      <c r="AG38">
        <v>8.66</v>
      </c>
      <c r="AH38">
        <v>30.67</v>
      </c>
      <c r="AI38">
        <v>30.67</v>
      </c>
      <c r="AJ38">
        <v>27.25</v>
      </c>
      <c r="AK38">
        <v>130</v>
      </c>
      <c r="AL38">
        <v>55</v>
      </c>
    </row>
    <row r="39" spans="1:38">
      <c r="A39" t="s">
        <v>81</v>
      </c>
      <c r="B39" s="34">
        <v>129.01</v>
      </c>
      <c r="C39" s="34">
        <v>33.479999999999997</v>
      </c>
      <c r="D39" s="93">
        <f t="shared" si="0"/>
        <v>91.5</v>
      </c>
      <c r="E39" s="34">
        <v>11.65</v>
      </c>
      <c r="F39" s="34"/>
      <c r="G39" s="34"/>
      <c r="H39" s="34"/>
      <c r="I39" s="34"/>
      <c r="J39" s="37">
        <v>9.8000000000000007</v>
      </c>
      <c r="K39" s="37">
        <v>9.8000000000000007</v>
      </c>
      <c r="L39" s="37">
        <v>10.050000000000001</v>
      </c>
      <c r="M39">
        <v>66.349999999999994</v>
      </c>
      <c r="N39">
        <v>150.44</v>
      </c>
      <c r="O39">
        <v>53.21</v>
      </c>
      <c r="P39">
        <v>5.45</v>
      </c>
      <c r="Q39">
        <v>9.41</v>
      </c>
      <c r="R39" s="93">
        <v>30.5</v>
      </c>
      <c r="S39" s="93">
        <v>30.5</v>
      </c>
      <c r="T39" s="93">
        <v>30.5</v>
      </c>
      <c r="U39">
        <v>6.15</v>
      </c>
      <c r="V39">
        <v>87.586541999999994</v>
      </c>
      <c r="W39">
        <v>5.68</v>
      </c>
      <c r="X39">
        <v>35.5</v>
      </c>
      <c r="Y39">
        <v>11.84</v>
      </c>
      <c r="Z39">
        <v>11.83</v>
      </c>
      <c r="AA39">
        <v>163.78</v>
      </c>
      <c r="AB39">
        <v>32.76</v>
      </c>
      <c r="AC39">
        <v>62.28</v>
      </c>
      <c r="AD39">
        <v>33.520000000000003</v>
      </c>
      <c r="AE39">
        <v>68</v>
      </c>
      <c r="AF39">
        <v>34</v>
      </c>
      <c r="AG39">
        <v>8</v>
      </c>
      <c r="AH39">
        <v>29.67</v>
      </c>
      <c r="AI39">
        <v>29.67</v>
      </c>
      <c r="AJ39">
        <v>28.26</v>
      </c>
      <c r="AK39">
        <v>144</v>
      </c>
      <c r="AL39">
        <v>61</v>
      </c>
    </row>
    <row r="40" spans="1:38">
      <c r="A40" t="s">
        <v>82</v>
      </c>
      <c r="B40" s="34">
        <v>137.72999999999999</v>
      </c>
      <c r="C40" s="34">
        <v>33.479999999999997</v>
      </c>
      <c r="D40" s="93">
        <f t="shared" si="0"/>
        <v>91.5</v>
      </c>
      <c r="E40" s="34">
        <v>11.65</v>
      </c>
      <c r="F40" s="34"/>
      <c r="G40" s="34"/>
      <c r="H40" s="34"/>
      <c r="I40" s="34"/>
      <c r="J40" s="37">
        <v>10.86</v>
      </c>
      <c r="K40" s="37">
        <v>10.86</v>
      </c>
      <c r="L40" s="37">
        <v>11.13</v>
      </c>
      <c r="M40">
        <v>66.349999999999994</v>
      </c>
      <c r="N40">
        <v>150.44</v>
      </c>
      <c r="O40">
        <v>53.21</v>
      </c>
      <c r="P40">
        <v>5.45</v>
      </c>
      <c r="Q40">
        <v>9.01</v>
      </c>
      <c r="R40" s="93">
        <v>30.5</v>
      </c>
      <c r="S40" s="93">
        <v>30.5</v>
      </c>
      <c r="T40" s="93">
        <v>30.5</v>
      </c>
      <c r="U40">
        <v>6.15</v>
      </c>
      <c r="V40">
        <v>94.974767999999997</v>
      </c>
      <c r="W40">
        <v>5.68</v>
      </c>
      <c r="X40">
        <v>34</v>
      </c>
      <c r="Y40">
        <v>11.34</v>
      </c>
      <c r="Z40">
        <v>11.33</v>
      </c>
      <c r="AA40">
        <v>179.12</v>
      </c>
      <c r="AB40">
        <v>35.82</v>
      </c>
      <c r="AC40">
        <v>68.72</v>
      </c>
      <c r="AD40">
        <v>36.21</v>
      </c>
      <c r="AE40">
        <v>75</v>
      </c>
      <c r="AF40">
        <v>37</v>
      </c>
      <c r="AG40">
        <v>7.66</v>
      </c>
      <c r="AH40">
        <v>28.67</v>
      </c>
      <c r="AI40">
        <v>28.67</v>
      </c>
      <c r="AJ40">
        <v>28.26</v>
      </c>
      <c r="AK40">
        <v>158</v>
      </c>
      <c r="AL40">
        <v>67</v>
      </c>
    </row>
    <row r="41" spans="1:38">
      <c r="A41" t="s">
        <v>83</v>
      </c>
      <c r="B41" s="34">
        <v>148.37</v>
      </c>
      <c r="C41" s="34">
        <v>33.479999999999997</v>
      </c>
      <c r="D41" s="93">
        <f t="shared" si="0"/>
        <v>91.5</v>
      </c>
      <c r="E41" s="34">
        <v>11.65</v>
      </c>
      <c r="F41" s="34"/>
      <c r="G41" s="34"/>
      <c r="H41" s="34"/>
      <c r="I41" s="34"/>
      <c r="J41" s="37">
        <v>11.68</v>
      </c>
      <c r="K41" s="37">
        <v>11.68</v>
      </c>
      <c r="L41" s="37">
        <v>11.98</v>
      </c>
      <c r="M41">
        <v>66.349999999999994</v>
      </c>
      <c r="N41">
        <v>193.48</v>
      </c>
      <c r="O41">
        <v>53.21</v>
      </c>
      <c r="P41">
        <v>5.45</v>
      </c>
      <c r="Q41">
        <v>13</v>
      </c>
      <c r="R41" s="93">
        <v>30.5</v>
      </c>
      <c r="S41" s="93">
        <v>30.5</v>
      </c>
      <c r="T41" s="93">
        <v>30.5</v>
      </c>
      <c r="U41">
        <v>6.15</v>
      </c>
      <c r="V41">
        <v>101.125125</v>
      </c>
      <c r="W41">
        <v>5.68</v>
      </c>
      <c r="X41">
        <v>32.5</v>
      </c>
      <c r="Y41">
        <v>10.84</v>
      </c>
      <c r="Z41">
        <v>10.83</v>
      </c>
      <c r="AA41">
        <v>199.84</v>
      </c>
      <c r="AB41">
        <v>39.97</v>
      </c>
      <c r="AC41">
        <v>74.7</v>
      </c>
      <c r="AD41">
        <v>38.840000000000003</v>
      </c>
      <c r="AE41">
        <v>80</v>
      </c>
      <c r="AF41">
        <v>40</v>
      </c>
      <c r="AG41">
        <v>7.66</v>
      </c>
      <c r="AH41">
        <v>27.33</v>
      </c>
      <c r="AI41">
        <v>27.33</v>
      </c>
      <c r="AJ41">
        <v>28.26</v>
      </c>
      <c r="AK41">
        <v>168</v>
      </c>
      <c r="AL41">
        <v>72</v>
      </c>
    </row>
    <row r="42" spans="1:38">
      <c r="A42" t="s">
        <v>84</v>
      </c>
      <c r="B42" s="34">
        <v>142.57</v>
      </c>
      <c r="C42" s="34">
        <v>33.479999999999997</v>
      </c>
      <c r="D42" s="93">
        <f t="shared" si="0"/>
        <v>91.199999999999989</v>
      </c>
      <c r="E42" s="34">
        <v>13.59</v>
      </c>
      <c r="F42" s="34"/>
      <c r="G42" s="34"/>
      <c r="H42" s="34"/>
      <c r="I42" s="34"/>
      <c r="J42" s="37">
        <v>12.52</v>
      </c>
      <c r="K42" s="37">
        <v>12.52</v>
      </c>
      <c r="L42" s="37">
        <v>12.83</v>
      </c>
      <c r="M42">
        <v>66.349999999999994</v>
      </c>
      <c r="N42">
        <v>232.18</v>
      </c>
      <c r="O42">
        <v>53.21</v>
      </c>
      <c r="P42">
        <v>5.45</v>
      </c>
      <c r="Q42">
        <v>13</v>
      </c>
      <c r="R42" s="93">
        <v>30.4</v>
      </c>
      <c r="S42" s="93">
        <v>30.4</v>
      </c>
      <c r="T42" s="93">
        <v>30.4</v>
      </c>
      <c r="U42">
        <v>6.15</v>
      </c>
      <c r="V42">
        <v>106.973325</v>
      </c>
      <c r="W42">
        <v>5.68</v>
      </c>
      <c r="X42">
        <v>31.5</v>
      </c>
      <c r="Y42">
        <v>10.5</v>
      </c>
      <c r="Z42">
        <v>10.5</v>
      </c>
      <c r="AA42">
        <v>214.73</v>
      </c>
      <c r="AB42">
        <v>42.94</v>
      </c>
      <c r="AC42">
        <v>80.010000000000005</v>
      </c>
      <c r="AD42">
        <v>41.04</v>
      </c>
      <c r="AE42">
        <v>87</v>
      </c>
      <c r="AF42">
        <v>43</v>
      </c>
      <c r="AG42">
        <v>7.66</v>
      </c>
      <c r="AH42">
        <v>26</v>
      </c>
      <c r="AI42">
        <v>26</v>
      </c>
      <c r="AJ42">
        <v>28.26</v>
      </c>
      <c r="AK42">
        <v>175</v>
      </c>
      <c r="AL42">
        <v>75</v>
      </c>
    </row>
    <row r="43" spans="1:38">
      <c r="A43" t="s">
        <v>85</v>
      </c>
      <c r="B43" s="34">
        <v>183.15</v>
      </c>
      <c r="C43" s="34">
        <v>33.479999999999997</v>
      </c>
      <c r="D43" s="93">
        <f t="shared" si="0"/>
        <v>91.199999999999989</v>
      </c>
      <c r="E43" s="34">
        <v>13.59</v>
      </c>
      <c r="F43" s="34"/>
      <c r="G43" s="34"/>
      <c r="H43" s="34"/>
      <c r="I43" s="34"/>
      <c r="J43" s="37">
        <v>13.23</v>
      </c>
      <c r="K43" s="37">
        <v>13.23</v>
      </c>
      <c r="L43" s="37">
        <v>13.55</v>
      </c>
      <c r="M43">
        <v>66.349999999999994</v>
      </c>
      <c r="N43">
        <v>273.52999999999997</v>
      </c>
      <c r="O43">
        <v>53.21</v>
      </c>
      <c r="P43">
        <v>5.0599999999999996</v>
      </c>
      <c r="Q43">
        <v>22.01</v>
      </c>
      <c r="R43" s="93">
        <v>30.4</v>
      </c>
      <c r="S43" s="93">
        <v>30.4</v>
      </c>
      <c r="T43" s="93">
        <v>30.4</v>
      </c>
      <c r="U43">
        <v>0</v>
      </c>
      <c r="V43">
        <v>111.768849</v>
      </c>
      <c r="W43">
        <v>5.68</v>
      </c>
      <c r="X43">
        <v>30</v>
      </c>
      <c r="Y43">
        <v>10</v>
      </c>
      <c r="Z43">
        <v>10</v>
      </c>
      <c r="AA43">
        <v>226.14</v>
      </c>
      <c r="AB43">
        <v>45.23</v>
      </c>
      <c r="AC43">
        <v>84.62</v>
      </c>
      <c r="AD43">
        <v>42.96</v>
      </c>
      <c r="AE43">
        <v>91</v>
      </c>
      <c r="AF43">
        <v>46</v>
      </c>
      <c r="AG43">
        <v>7.66</v>
      </c>
      <c r="AH43">
        <v>26</v>
      </c>
      <c r="AI43">
        <v>26</v>
      </c>
      <c r="AJ43">
        <v>29.26</v>
      </c>
      <c r="AK43">
        <v>182</v>
      </c>
      <c r="AL43">
        <v>78</v>
      </c>
    </row>
    <row r="44" spans="1:38">
      <c r="A44" t="s">
        <v>86</v>
      </c>
      <c r="B44" s="34">
        <v>198.63</v>
      </c>
      <c r="C44" s="34">
        <v>52.51</v>
      </c>
      <c r="D44" s="93">
        <f t="shared" si="0"/>
        <v>91.199999999999989</v>
      </c>
      <c r="E44" s="34">
        <v>13.59</v>
      </c>
      <c r="F44" s="34"/>
      <c r="G44" s="34"/>
      <c r="H44" s="34"/>
      <c r="I44" s="34"/>
      <c r="J44" s="37">
        <v>13.85</v>
      </c>
      <c r="K44" s="37">
        <v>13.85</v>
      </c>
      <c r="L44" s="37">
        <v>14.19</v>
      </c>
      <c r="M44">
        <v>66.349999999999994</v>
      </c>
      <c r="N44">
        <v>273.52999999999997</v>
      </c>
      <c r="O44">
        <v>53.21</v>
      </c>
      <c r="P44">
        <v>5.0599999999999996</v>
      </c>
      <c r="Q44">
        <v>21.81</v>
      </c>
      <c r="R44" s="93">
        <v>30.4</v>
      </c>
      <c r="S44" s="93">
        <v>30.4</v>
      </c>
      <c r="T44" s="93">
        <v>30.4</v>
      </c>
      <c r="U44">
        <v>0</v>
      </c>
      <c r="V44">
        <v>115.521444</v>
      </c>
      <c r="W44">
        <v>5.68</v>
      </c>
      <c r="X44">
        <v>30</v>
      </c>
      <c r="Y44">
        <v>10</v>
      </c>
      <c r="Z44">
        <v>10</v>
      </c>
      <c r="AA44">
        <v>230.83</v>
      </c>
      <c r="AB44">
        <v>46.17</v>
      </c>
      <c r="AC44">
        <v>88.8</v>
      </c>
      <c r="AD44">
        <v>44.8</v>
      </c>
      <c r="AE44">
        <v>93</v>
      </c>
      <c r="AF44">
        <v>47</v>
      </c>
      <c r="AG44">
        <v>7.66</v>
      </c>
      <c r="AH44">
        <v>26</v>
      </c>
      <c r="AI44">
        <v>26</v>
      </c>
      <c r="AJ44">
        <v>29.26</v>
      </c>
      <c r="AK44">
        <v>189</v>
      </c>
      <c r="AL44">
        <v>81</v>
      </c>
    </row>
    <row r="45" spans="1:38">
      <c r="A45" t="s">
        <v>87</v>
      </c>
      <c r="B45" s="34">
        <v>178.31</v>
      </c>
      <c r="C45" s="34">
        <v>52.51</v>
      </c>
      <c r="D45" s="93">
        <f t="shared" si="0"/>
        <v>91.199999999999989</v>
      </c>
      <c r="E45" s="34">
        <v>13.59</v>
      </c>
      <c r="F45" s="34"/>
      <c r="G45" s="34"/>
      <c r="H45" s="34"/>
      <c r="I45" s="34"/>
      <c r="J45" s="37">
        <v>14.46</v>
      </c>
      <c r="K45" s="37">
        <v>14.46</v>
      </c>
      <c r="L45" s="37">
        <v>14.82</v>
      </c>
      <c r="M45">
        <v>94.8</v>
      </c>
      <c r="N45">
        <v>273.52999999999997</v>
      </c>
      <c r="O45">
        <v>60.83</v>
      </c>
      <c r="P45">
        <v>3.5</v>
      </c>
      <c r="Q45">
        <v>21.41</v>
      </c>
      <c r="R45" s="93">
        <v>30.4</v>
      </c>
      <c r="S45" s="93">
        <v>30.4</v>
      </c>
      <c r="T45" s="93">
        <v>30.4</v>
      </c>
      <c r="U45">
        <v>0</v>
      </c>
      <c r="V45">
        <v>115.462962</v>
      </c>
      <c r="W45">
        <v>5.68</v>
      </c>
      <c r="X45">
        <v>30</v>
      </c>
      <c r="Y45">
        <v>10</v>
      </c>
      <c r="Z45">
        <v>10</v>
      </c>
      <c r="AA45">
        <v>230.83</v>
      </c>
      <c r="AB45">
        <v>46.17</v>
      </c>
      <c r="AC45">
        <v>91.13</v>
      </c>
      <c r="AD45">
        <v>45</v>
      </c>
      <c r="AE45">
        <v>94</v>
      </c>
      <c r="AF45">
        <v>47</v>
      </c>
      <c r="AG45">
        <v>7.66</v>
      </c>
      <c r="AH45">
        <v>26</v>
      </c>
      <c r="AI45">
        <v>26</v>
      </c>
      <c r="AJ45">
        <v>29.26</v>
      </c>
      <c r="AK45">
        <v>193</v>
      </c>
      <c r="AL45">
        <v>82</v>
      </c>
    </row>
    <row r="46" spans="1:38">
      <c r="A46" t="s">
        <v>88</v>
      </c>
      <c r="B46" s="34">
        <v>175.41</v>
      </c>
      <c r="C46" s="34">
        <v>52.51</v>
      </c>
      <c r="D46" s="93">
        <f t="shared" si="0"/>
        <v>91.199999999999989</v>
      </c>
      <c r="E46" s="34">
        <v>13.59</v>
      </c>
      <c r="F46" s="34"/>
      <c r="G46" s="34"/>
      <c r="H46" s="34"/>
      <c r="I46" s="34"/>
      <c r="J46" s="37">
        <v>14.86</v>
      </c>
      <c r="K46" s="37">
        <v>14.86</v>
      </c>
      <c r="L46" s="37">
        <v>15.23</v>
      </c>
      <c r="M46">
        <v>115.65</v>
      </c>
      <c r="N46">
        <v>273.52999999999997</v>
      </c>
      <c r="O46">
        <v>53.21</v>
      </c>
      <c r="P46">
        <v>2.73</v>
      </c>
      <c r="Q46">
        <v>21.01</v>
      </c>
      <c r="R46" s="93">
        <v>30.4</v>
      </c>
      <c r="S46" s="93">
        <v>30.4</v>
      </c>
      <c r="T46" s="93">
        <v>30.4</v>
      </c>
      <c r="U46">
        <v>0</v>
      </c>
      <c r="V46">
        <v>119.06935199999999</v>
      </c>
      <c r="W46">
        <v>5.68</v>
      </c>
      <c r="X46">
        <v>30</v>
      </c>
      <c r="Y46">
        <v>10</v>
      </c>
      <c r="Z46">
        <v>10</v>
      </c>
      <c r="AA46">
        <v>230.83</v>
      </c>
      <c r="AB46">
        <v>46.17</v>
      </c>
      <c r="AC46">
        <v>91.96</v>
      </c>
      <c r="AD46">
        <v>45.5</v>
      </c>
      <c r="AE46">
        <v>94</v>
      </c>
      <c r="AF46">
        <v>47</v>
      </c>
      <c r="AG46">
        <v>7.66</v>
      </c>
      <c r="AH46">
        <v>26</v>
      </c>
      <c r="AI46">
        <v>26</v>
      </c>
      <c r="AJ46">
        <v>29.26</v>
      </c>
      <c r="AK46">
        <v>193</v>
      </c>
      <c r="AL46">
        <v>82</v>
      </c>
    </row>
    <row r="47" spans="1:38">
      <c r="A47" t="s">
        <v>89</v>
      </c>
      <c r="B47" s="34">
        <v>182.18</v>
      </c>
      <c r="C47" s="34">
        <v>52.51</v>
      </c>
      <c r="D47" s="93">
        <f t="shared" si="0"/>
        <v>91.199999999999989</v>
      </c>
      <c r="E47" s="34">
        <v>13.59</v>
      </c>
      <c r="F47" s="34"/>
      <c r="G47" s="34"/>
      <c r="H47" s="34"/>
      <c r="I47" s="34"/>
      <c r="J47" s="37">
        <v>15.41</v>
      </c>
      <c r="K47" s="37">
        <v>15.41</v>
      </c>
      <c r="L47" s="37">
        <v>15.8</v>
      </c>
      <c r="M47">
        <v>115.65</v>
      </c>
      <c r="N47">
        <v>273.52999999999997</v>
      </c>
      <c r="O47">
        <v>53.21</v>
      </c>
      <c r="P47">
        <v>2.33</v>
      </c>
      <c r="Q47">
        <v>20</v>
      </c>
      <c r="R47" s="93">
        <v>30.4</v>
      </c>
      <c r="S47" s="93">
        <v>30.4</v>
      </c>
      <c r="T47" s="93">
        <v>30.4</v>
      </c>
      <c r="U47">
        <v>0</v>
      </c>
      <c r="V47">
        <v>122.207886</v>
      </c>
      <c r="W47">
        <v>5.58</v>
      </c>
      <c r="X47">
        <v>43.5</v>
      </c>
      <c r="Y47">
        <v>14.5</v>
      </c>
      <c r="Z47">
        <v>14.5</v>
      </c>
      <c r="AA47">
        <v>230.83</v>
      </c>
      <c r="AB47">
        <v>46.17</v>
      </c>
      <c r="AC47">
        <v>92.08</v>
      </c>
      <c r="AD47">
        <v>46</v>
      </c>
      <c r="AE47">
        <v>94</v>
      </c>
      <c r="AF47">
        <v>47</v>
      </c>
      <c r="AG47">
        <v>10</v>
      </c>
      <c r="AH47">
        <v>35.380000000000003</v>
      </c>
      <c r="AI47">
        <v>35.380000000000003</v>
      </c>
      <c r="AJ47">
        <v>29.26</v>
      </c>
      <c r="AK47">
        <v>193</v>
      </c>
      <c r="AL47">
        <v>82</v>
      </c>
    </row>
    <row r="48" spans="1:38">
      <c r="A48" t="s">
        <v>90</v>
      </c>
      <c r="B48" s="34">
        <v>184.12</v>
      </c>
      <c r="C48" s="34">
        <v>52.51</v>
      </c>
      <c r="D48" s="93">
        <f t="shared" si="0"/>
        <v>90.7</v>
      </c>
      <c r="E48" s="34">
        <v>13.59</v>
      </c>
      <c r="F48" s="34"/>
      <c r="G48" s="34"/>
      <c r="H48" s="34"/>
      <c r="I48" s="34"/>
      <c r="J48" s="37">
        <v>15.41</v>
      </c>
      <c r="K48" s="37">
        <v>15.41</v>
      </c>
      <c r="L48" s="37">
        <v>15.8</v>
      </c>
      <c r="M48">
        <v>115.65</v>
      </c>
      <c r="N48">
        <v>273.52999999999997</v>
      </c>
      <c r="O48">
        <v>53.21</v>
      </c>
      <c r="P48">
        <v>1.94</v>
      </c>
      <c r="Q48">
        <v>19.2</v>
      </c>
      <c r="R48" s="93">
        <v>30.23</v>
      </c>
      <c r="S48" s="93">
        <v>30.24</v>
      </c>
      <c r="T48" s="93">
        <v>30.23</v>
      </c>
      <c r="U48">
        <v>0</v>
      </c>
      <c r="V48">
        <v>124.157286</v>
      </c>
      <c r="W48">
        <v>5.58</v>
      </c>
      <c r="X48">
        <v>43</v>
      </c>
      <c r="Y48">
        <v>14.34</v>
      </c>
      <c r="Z48">
        <v>14.33</v>
      </c>
      <c r="AA48">
        <v>230.83</v>
      </c>
      <c r="AB48">
        <v>46.17</v>
      </c>
      <c r="AC48">
        <v>92.04</v>
      </c>
      <c r="AD48">
        <v>46.5</v>
      </c>
      <c r="AE48">
        <v>94</v>
      </c>
      <c r="AF48">
        <v>47</v>
      </c>
      <c r="AG48">
        <v>10</v>
      </c>
      <c r="AH48">
        <v>35.479999999999997</v>
      </c>
      <c r="AI48">
        <v>35.479999999999997</v>
      </c>
      <c r="AJ48">
        <v>29.26</v>
      </c>
      <c r="AK48">
        <v>193</v>
      </c>
      <c r="AL48">
        <v>82</v>
      </c>
    </row>
    <row r="49" spans="1:38">
      <c r="A49" t="s">
        <v>91</v>
      </c>
      <c r="B49" s="34">
        <v>183.15</v>
      </c>
      <c r="C49" s="34">
        <v>52.51</v>
      </c>
      <c r="D49" s="93">
        <f t="shared" si="0"/>
        <v>90.7</v>
      </c>
      <c r="E49" s="34">
        <v>13.59</v>
      </c>
      <c r="F49" s="34"/>
      <c r="G49" s="34"/>
      <c r="H49" s="34"/>
      <c r="I49" s="34"/>
      <c r="J49" s="37">
        <v>15.41</v>
      </c>
      <c r="K49" s="37">
        <v>15.41</v>
      </c>
      <c r="L49" s="37">
        <v>15.8</v>
      </c>
      <c r="M49">
        <v>115.65</v>
      </c>
      <c r="N49">
        <v>273.52999999999997</v>
      </c>
      <c r="O49">
        <v>53.21</v>
      </c>
      <c r="P49">
        <v>1.94</v>
      </c>
      <c r="Q49">
        <v>16.8</v>
      </c>
      <c r="R49" s="93">
        <v>30.23</v>
      </c>
      <c r="S49" s="93">
        <v>30.24</v>
      </c>
      <c r="T49" s="93">
        <v>30.23</v>
      </c>
      <c r="U49">
        <v>0</v>
      </c>
      <c r="V49">
        <v>123.874623</v>
      </c>
      <c r="W49">
        <v>5.58</v>
      </c>
      <c r="X49">
        <v>42.5</v>
      </c>
      <c r="Y49">
        <v>14.16</v>
      </c>
      <c r="Z49">
        <v>14.17</v>
      </c>
      <c r="AA49">
        <v>230.83</v>
      </c>
      <c r="AB49">
        <v>46.17</v>
      </c>
      <c r="AC49">
        <v>92.12</v>
      </c>
      <c r="AD49">
        <v>46.5</v>
      </c>
      <c r="AE49">
        <v>94</v>
      </c>
      <c r="AF49">
        <v>47</v>
      </c>
      <c r="AG49">
        <v>10</v>
      </c>
      <c r="AH49">
        <v>35.24</v>
      </c>
      <c r="AI49">
        <v>35.24</v>
      </c>
      <c r="AJ49">
        <v>29.26</v>
      </c>
      <c r="AK49">
        <v>193</v>
      </c>
      <c r="AL49">
        <v>82</v>
      </c>
    </row>
    <row r="50" spans="1:38">
      <c r="A50" t="s">
        <v>92</v>
      </c>
      <c r="B50" s="34">
        <v>189.92</v>
      </c>
      <c r="C50" s="34">
        <v>52.51</v>
      </c>
      <c r="D50" s="93">
        <f t="shared" si="0"/>
        <v>90.7</v>
      </c>
      <c r="E50" s="34">
        <v>13.59</v>
      </c>
      <c r="F50" s="34"/>
      <c r="G50" s="34"/>
      <c r="H50" s="34"/>
      <c r="I50" s="34"/>
      <c r="J50" s="37">
        <v>15.41</v>
      </c>
      <c r="K50" s="37">
        <v>15.41</v>
      </c>
      <c r="L50" s="37">
        <v>15.8</v>
      </c>
      <c r="M50">
        <v>115.65</v>
      </c>
      <c r="N50">
        <v>273.52999999999997</v>
      </c>
      <c r="O50">
        <v>53.21</v>
      </c>
      <c r="P50">
        <v>3.12</v>
      </c>
      <c r="Q50">
        <v>15.2</v>
      </c>
      <c r="R50" s="93">
        <v>30.23</v>
      </c>
      <c r="S50" s="93">
        <v>30.24</v>
      </c>
      <c r="T50" s="93">
        <v>30.23</v>
      </c>
      <c r="U50">
        <v>0</v>
      </c>
      <c r="V50">
        <v>123.348285</v>
      </c>
      <c r="W50">
        <v>5.58</v>
      </c>
      <c r="X50">
        <v>42</v>
      </c>
      <c r="Y50">
        <v>14</v>
      </c>
      <c r="Z50">
        <v>14</v>
      </c>
      <c r="AA50">
        <v>230.83</v>
      </c>
      <c r="AB50">
        <v>46.17</v>
      </c>
      <c r="AC50">
        <v>92.3</v>
      </c>
      <c r="AD50">
        <v>46.5</v>
      </c>
      <c r="AE50">
        <v>94</v>
      </c>
      <c r="AF50">
        <v>47</v>
      </c>
      <c r="AG50">
        <v>10</v>
      </c>
      <c r="AH50">
        <v>34.82</v>
      </c>
      <c r="AI50">
        <v>34.82</v>
      </c>
      <c r="AJ50">
        <v>29.77</v>
      </c>
      <c r="AK50">
        <v>193</v>
      </c>
      <c r="AL50">
        <v>82</v>
      </c>
    </row>
    <row r="51" spans="1:38">
      <c r="A51" t="s">
        <v>93</v>
      </c>
      <c r="B51" s="34">
        <v>214.1</v>
      </c>
      <c r="C51" s="34">
        <v>52.51</v>
      </c>
      <c r="D51" s="93">
        <f t="shared" si="0"/>
        <v>90.7</v>
      </c>
      <c r="E51" s="34">
        <v>13.59</v>
      </c>
      <c r="F51" s="34"/>
      <c r="G51" s="34"/>
      <c r="H51" s="34"/>
      <c r="I51" s="34"/>
      <c r="J51" s="37">
        <v>15.41</v>
      </c>
      <c r="K51" s="37">
        <v>15.41</v>
      </c>
      <c r="L51" s="37">
        <v>15.8</v>
      </c>
      <c r="M51">
        <v>115.65</v>
      </c>
      <c r="N51">
        <v>273.52999999999997</v>
      </c>
      <c r="O51">
        <v>53.21</v>
      </c>
      <c r="P51">
        <v>4.9000000000000004</v>
      </c>
      <c r="Q51">
        <v>12.8</v>
      </c>
      <c r="R51" s="93">
        <v>30.23</v>
      </c>
      <c r="S51" s="93">
        <v>30.24</v>
      </c>
      <c r="T51" s="93">
        <v>30.23</v>
      </c>
      <c r="U51">
        <v>0</v>
      </c>
      <c r="V51">
        <v>123.582213</v>
      </c>
      <c r="W51">
        <v>5.58</v>
      </c>
      <c r="X51">
        <v>42.5</v>
      </c>
      <c r="Y51">
        <v>14.16</v>
      </c>
      <c r="Z51">
        <v>14.17</v>
      </c>
      <c r="AA51">
        <v>230.83</v>
      </c>
      <c r="AB51">
        <v>46.17</v>
      </c>
      <c r="AC51">
        <v>92.4</v>
      </c>
      <c r="AD51">
        <v>46.5</v>
      </c>
      <c r="AE51">
        <v>94</v>
      </c>
      <c r="AF51">
        <v>47</v>
      </c>
      <c r="AG51">
        <v>10</v>
      </c>
      <c r="AH51">
        <v>33.61</v>
      </c>
      <c r="AI51">
        <v>33.61</v>
      </c>
      <c r="AJ51">
        <v>28.27</v>
      </c>
      <c r="AK51">
        <v>193</v>
      </c>
      <c r="AL51">
        <v>82</v>
      </c>
    </row>
    <row r="52" spans="1:38">
      <c r="A52" t="s">
        <v>94</v>
      </c>
      <c r="B52" s="34">
        <v>222.81</v>
      </c>
      <c r="C52" s="34">
        <v>52.51</v>
      </c>
      <c r="D52" s="93">
        <f t="shared" si="0"/>
        <v>90.7</v>
      </c>
      <c r="E52" s="34">
        <v>13.59</v>
      </c>
      <c r="F52" s="34"/>
      <c r="G52" s="34"/>
      <c r="H52" s="34"/>
      <c r="I52" s="34"/>
      <c r="J52" s="37">
        <v>15.41</v>
      </c>
      <c r="K52" s="37">
        <v>15.41</v>
      </c>
      <c r="L52" s="37">
        <v>15.8</v>
      </c>
      <c r="M52">
        <v>115.65</v>
      </c>
      <c r="N52">
        <v>273.52999999999997</v>
      </c>
      <c r="O52">
        <v>53.21</v>
      </c>
      <c r="P52">
        <v>4.9000000000000004</v>
      </c>
      <c r="Q52">
        <v>13.6</v>
      </c>
      <c r="R52" s="93">
        <v>30.23</v>
      </c>
      <c r="S52" s="93">
        <v>30.24</v>
      </c>
      <c r="T52" s="93">
        <v>30.23</v>
      </c>
      <c r="U52">
        <v>0</v>
      </c>
      <c r="V52">
        <v>121.36964399999999</v>
      </c>
      <c r="W52">
        <v>5.58</v>
      </c>
      <c r="X52">
        <v>42.5</v>
      </c>
      <c r="Y52">
        <v>14.16</v>
      </c>
      <c r="Z52">
        <v>14.17</v>
      </c>
      <c r="AA52">
        <v>230.83</v>
      </c>
      <c r="AB52">
        <v>46.17</v>
      </c>
      <c r="AC52">
        <v>92.36</v>
      </c>
      <c r="AD52">
        <v>46.5</v>
      </c>
      <c r="AE52">
        <v>94</v>
      </c>
      <c r="AF52">
        <v>47</v>
      </c>
      <c r="AG52">
        <v>10</v>
      </c>
      <c r="AH52">
        <v>32.82</v>
      </c>
      <c r="AI52">
        <v>32.82</v>
      </c>
      <c r="AJ52">
        <v>28.27</v>
      </c>
      <c r="AK52">
        <v>193</v>
      </c>
      <c r="AL52">
        <v>82</v>
      </c>
    </row>
    <row r="53" spans="1:38">
      <c r="A53" t="s">
        <v>95</v>
      </c>
      <c r="B53" s="34">
        <v>226.93</v>
      </c>
      <c r="C53" s="34">
        <v>52.51</v>
      </c>
      <c r="D53" s="93">
        <f t="shared" si="0"/>
        <v>90.7</v>
      </c>
      <c r="E53" s="34">
        <v>15.65</v>
      </c>
      <c r="F53" s="34"/>
      <c r="G53" s="34"/>
      <c r="H53" s="34"/>
      <c r="I53" s="34"/>
      <c r="J53" s="37">
        <v>15.41</v>
      </c>
      <c r="K53" s="37">
        <v>15.41</v>
      </c>
      <c r="L53" s="37">
        <v>15.8</v>
      </c>
      <c r="M53">
        <v>115.65</v>
      </c>
      <c r="N53">
        <v>273.52999999999997</v>
      </c>
      <c r="O53">
        <v>53.21</v>
      </c>
      <c r="P53">
        <v>5.0599999999999996</v>
      </c>
      <c r="Q53">
        <v>14</v>
      </c>
      <c r="R53" s="93">
        <v>30.23</v>
      </c>
      <c r="S53" s="93">
        <v>30.24</v>
      </c>
      <c r="T53" s="93">
        <v>30.23</v>
      </c>
      <c r="U53">
        <v>0</v>
      </c>
      <c r="V53">
        <v>119.60543699999999</v>
      </c>
      <c r="W53">
        <v>5.58</v>
      </c>
      <c r="X53">
        <v>37.5</v>
      </c>
      <c r="Y53">
        <v>12.5</v>
      </c>
      <c r="Z53">
        <v>12.5</v>
      </c>
      <c r="AA53">
        <v>230.83</v>
      </c>
      <c r="AB53">
        <v>46.17</v>
      </c>
      <c r="AC53">
        <v>92.31</v>
      </c>
      <c r="AD53">
        <v>46.5</v>
      </c>
      <c r="AE53">
        <v>94</v>
      </c>
      <c r="AF53">
        <v>47</v>
      </c>
      <c r="AG53">
        <v>10</v>
      </c>
      <c r="AH53">
        <v>33.619999999999997</v>
      </c>
      <c r="AI53">
        <v>33.619999999999997</v>
      </c>
      <c r="AJ53">
        <v>28.77</v>
      </c>
      <c r="AK53">
        <v>193</v>
      </c>
      <c r="AL53">
        <v>82</v>
      </c>
    </row>
    <row r="54" spans="1:38">
      <c r="A54" t="s">
        <v>96</v>
      </c>
      <c r="B54" s="34">
        <v>226.93</v>
      </c>
      <c r="C54" s="34">
        <v>52.51</v>
      </c>
      <c r="D54" s="93">
        <f t="shared" si="0"/>
        <v>90.7</v>
      </c>
      <c r="E54" s="34">
        <v>15.65</v>
      </c>
      <c r="F54" s="34"/>
      <c r="G54" s="34"/>
      <c r="H54" s="34"/>
      <c r="I54" s="34"/>
      <c r="J54" s="37">
        <v>15.41</v>
      </c>
      <c r="K54" s="37">
        <v>15.41</v>
      </c>
      <c r="L54" s="37">
        <v>15.8</v>
      </c>
      <c r="M54">
        <v>115.65</v>
      </c>
      <c r="N54">
        <v>273.52999999999997</v>
      </c>
      <c r="O54">
        <v>53.21</v>
      </c>
      <c r="P54">
        <v>5.0599999999999996</v>
      </c>
      <c r="Q54">
        <v>14.4</v>
      </c>
      <c r="R54" s="93">
        <v>30.23</v>
      </c>
      <c r="S54" s="93">
        <v>30.24</v>
      </c>
      <c r="T54" s="93">
        <v>30.23</v>
      </c>
      <c r="U54">
        <v>0</v>
      </c>
      <c r="V54">
        <v>117.811989</v>
      </c>
      <c r="W54">
        <v>5.58</v>
      </c>
      <c r="X54">
        <v>37.5</v>
      </c>
      <c r="Y54">
        <v>12.5</v>
      </c>
      <c r="Z54">
        <v>12.5</v>
      </c>
      <c r="AA54">
        <v>230.83</v>
      </c>
      <c r="AB54">
        <v>46.17</v>
      </c>
      <c r="AC54">
        <v>92.25</v>
      </c>
      <c r="AD54">
        <v>46.5</v>
      </c>
      <c r="AE54">
        <v>94</v>
      </c>
      <c r="AF54">
        <v>47</v>
      </c>
      <c r="AG54">
        <v>10</v>
      </c>
      <c r="AH54">
        <v>33.75</v>
      </c>
      <c r="AI54">
        <v>33.75</v>
      </c>
      <c r="AJ54">
        <v>28.77</v>
      </c>
      <c r="AK54">
        <v>193</v>
      </c>
      <c r="AL54">
        <v>82</v>
      </c>
    </row>
    <row r="55" spans="1:38">
      <c r="A55" t="s">
        <v>97</v>
      </c>
      <c r="B55" s="34">
        <v>226.93</v>
      </c>
      <c r="C55" s="34">
        <v>52.51</v>
      </c>
      <c r="D55" s="93">
        <f t="shared" si="0"/>
        <v>90.7</v>
      </c>
      <c r="E55" s="34">
        <v>15.65</v>
      </c>
      <c r="F55" s="34"/>
      <c r="G55" s="34"/>
      <c r="H55" s="34"/>
      <c r="I55" s="34"/>
      <c r="J55" s="37">
        <v>15.41</v>
      </c>
      <c r="K55" s="37">
        <v>15.41</v>
      </c>
      <c r="L55" s="37">
        <v>15.8</v>
      </c>
      <c r="M55">
        <v>70.52</v>
      </c>
      <c r="N55">
        <v>273.52999999999997</v>
      </c>
      <c r="O55">
        <v>53.21</v>
      </c>
      <c r="P55">
        <v>5.21</v>
      </c>
      <c r="Q55">
        <v>12.01</v>
      </c>
      <c r="R55" s="93">
        <v>30.23</v>
      </c>
      <c r="S55" s="93">
        <v>30.24</v>
      </c>
      <c r="T55" s="93">
        <v>30.23</v>
      </c>
      <c r="U55">
        <v>0</v>
      </c>
      <c r="V55">
        <v>115.618914</v>
      </c>
      <c r="W55">
        <v>5.58</v>
      </c>
      <c r="X55">
        <v>37</v>
      </c>
      <c r="Y55">
        <v>12.34</v>
      </c>
      <c r="Z55">
        <v>12.33</v>
      </c>
      <c r="AA55">
        <v>230.83</v>
      </c>
      <c r="AB55">
        <v>46.17</v>
      </c>
      <c r="AC55">
        <v>92.15</v>
      </c>
      <c r="AD55">
        <v>44.43</v>
      </c>
      <c r="AE55">
        <v>94</v>
      </c>
      <c r="AF55">
        <v>47</v>
      </c>
      <c r="AG55">
        <v>10</v>
      </c>
      <c r="AH55">
        <v>33.82</v>
      </c>
      <c r="AI55">
        <v>33.82</v>
      </c>
      <c r="AJ55">
        <v>28.77</v>
      </c>
      <c r="AK55">
        <v>193</v>
      </c>
      <c r="AL55">
        <v>82</v>
      </c>
    </row>
    <row r="56" spans="1:38">
      <c r="A56" t="s">
        <v>98</v>
      </c>
      <c r="B56" s="34">
        <v>226.93</v>
      </c>
      <c r="C56" s="34">
        <v>76.33</v>
      </c>
      <c r="D56" s="93">
        <f t="shared" si="0"/>
        <v>90.199999999999989</v>
      </c>
      <c r="E56" s="34">
        <v>15.65</v>
      </c>
      <c r="F56" s="34"/>
      <c r="G56" s="34"/>
      <c r="H56" s="34"/>
      <c r="I56" s="34"/>
      <c r="J56" s="37">
        <v>15.41</v>
      </c>
      <c r="K56" s="37">
        <v>15.41</v>
      </c>
      <c r="L56" s="37">
        <v>15.8</v>
      </c>
      <c r="M56">
        <v>70.52</v>
      </c>
      <c r="N56">
        <v>273.52999999999997</v>
      </c>
      <c r="O56">
        <v>53.21</v>
      </c>
      <c r="P56">
        <v>5.21</v>
      </c>
      <c r="Q56">
        <v>12.8</v>
      </c>
      <c r="R56" s="93">
        <v>30.07</v>
      </c>
      <c r="S56" s="93">
        <v>30.06</v>
      </c>
      <c r="T56" s="93">
        <v>30.07</v>
      </c>
      <c r="U56">
        <v>0</v>
      </c>
      <c r="V56">
        <v>112.77279</v>
      </c>
      <c r="W56">
        <v>5.58</v>
      </c>
      <c r="X56">
        <v>37</v>
      </c>
      <c r="Y56">
        <v>12.34</v>
      </c>
      <c r="Z56">
        <v>12.33</v>
      </c>
      <c r="AA56">
        <v>230.83</v>
      </c>
      <c r="AB56">
        <v>46.17</v>
      </c>
      <c r="AC56">
        <v>92.15</v>
      </c>
      <c r="AD56">
        <v>44.47</v>
      </c>
      <c r="AE56">
        <v>94</v>
      </c>
      <c r="AF56">
        <v>47</v>
      </c>
      <c r="AG56">
        <v>11</v>
      </c>
      <c r="AH56">
        <v>33.35</v>
      </c>
      <c r="AI56">
        <v>33.35</v>
      </c>
      <c r="AJ56">
        <v>28.77</v>
      </c>
      <c r="AK56">
        <v>193</v>
      </c>
      <c r="AL56">
        <v>82</v>
      </c>
    </row>
    <row r="57" spans="1:38">
      <c r="A57" t="s">
        <v>99</v>
      </c>
      <c r="B57" s="34">
        <v>226.93</v>
      </c>
      <c r="C57" s="34">
        <v>76.33</v>
      </c>
      <c r="D57" s="93">
        <f t="shared" si="0"/>
        <v>90.199999999999989</v>
      </c>
      <c r="E57" s="34">
        <v>15.65</v>
      </c>
      <c r="F57" s="34"/>
      <c r="G57" s="34"/>
      <c r="H57" s="34"/>
      <c r="I57" s="34"/>
      <c r="J57" s="37">
        <v>15.41</v>
      </c>
      <c r="K57" s="37">
        <v>15.41</v>
      </c>
      <c r="L57" s="37">
        <v>15.8</v>
      </c>
      <c r="M57">
        <v>79.06</v>
      </c>
      <c r="N57">
        <v>273.52999999999997</v>
      </c>
      <c r="O57">
        <v>53.21</v>
      </c>
      <c r="P57">
        <v>5.21</v>
      </c>
      <c r="Q57">
        <v>13.2</v>
      </c>
      <c r="R57" s="93">
        <v>30.07</v>
      </c>
      <c r="S57" s="93">
        <v>30.06</v>
      </c>
      <c r="T57" s="93">
        <v>30.07</v>
      </c>
      <c r="U57">
        <v>0</v>
      </c>
      <c r="V57">
        <v>103.649598</v>
      </c>
      <c r="W57">
        <v>5.58</v>
      </c>
      <c r="X57">
        <v>39.5</v>
      </c>
      <c r="Y57">
        <v>13.16</v>
      </c>
      <c r="Z57">
        <v>13.17</v>
      </c>
      <c r="AA57">
        <v>230.83</v>
      </c>
      <c r="AB57">
        <v>46.17</v>
      </c>
      <c r="AC57">
        <v>92.05</v>
      </c>
      <c r="AD57">
        <v>44.24</v>
      </c>
      <c r="AE57">
        <v>94</v>
      </c>
      <c r="AF57">
        <v>47</v>
      </c>
      <c r="AG57">
        <v>12</v>
      </c>
      <c r="AH57">
        <v>35.68</v>
      </c>
      <c r="AI57">
        <v>35.68</v>
      </c>
      <c r="AJ57">
        <v>28.77</v>
      </c>
      <c r="AK57">
        <v>186</v>
      </c>
      <c r="AL57">
        <v>79</v>
      </c>
    </row>
    <row r="58" spans="1:38">
      <c r="A58" t="s">
        <v>100</v>
      </c>
      <c r="B58" s="34">
        <v>226.93</v>
      </c>
      <c r="C58" s="34">
        <v>76.33</v>
      </c>
      <c r="D58" s="93">
        <f t="shared" si="0"/>
        <v>90.7</v>
      </c>
      <c r="E58" s="34">
        <v>15.65</v>
      </c>
      <c r="F58" s="34"/>
      <c r="G58" s="34"/>
      <c r="H58" s="34"/>
      <c r="I58" s="34"/>
      <c r="J58" s="37">
        <v>14.99</v>
      </c>
      <c r="K58" s="37">
        <v>14.99</v>
      </c>
      <c r="L58" s="37">
        <v>15.37</v>
      </c>
      <c r="M58">
        <v>87.59</v>
      </c>
      <c r="N58">
        <v>273.52999999999997</v>
      </c>
      <c r="O58">
        <v>53.21</v>
      </c>
      <c r="P58">
        <v>5.21</v>
      </c>
      <c r="Q58">
        <v>13.6</v>
      </c>
      <c r="R58" s="93">
        <v>30.23</v>
      </c>
      <c r="S58" s="93">
        <v>30.24</v>
      </c>
      <c r="T58" s="93">
        <v>30.23</v>
      </c>
      <c r="U58">
        <v>0</v>
      </c>
      <c r="V58">
        <v>102.275271</v>
      </c>
      <c r="W58">
        <v>5.58</v>
      </c>
      <c r="X58">
        <v>41.5</v>
      </c>
      <c r="Y58">
        <v>13.84</v>
      </c>
      <c r="Z58">
        <v>13.83</v>
      </c>
      <c r="AA58">
        <v>230.83</v>
      </c>
      <c r="AB58">
        <v>46.17</v>
      </c>
      <c r="AC58">
        <v>92.1</v>
      </c>
      <c r="AD58">
        <v>44.08</v>
      </c>
      <c r="AE58">
        <v>94</v>
      </c>
      <c r="AF58">
        <v>47</v>
      </c>
      <c r="AG58">
        <v>13.34</v>
      </c>
      <c r="AH58">
        <v>39.61</v>
      </c>
      <c r="AI58">
        <v>39.61</v>
      </c>
      <c r="AJ58">
        <v>28.77</v>
      </c>
      <c r="AK58">
        <v>186</v>
      </c>
      <c r="AL58">
        <v>79</v>
      </c>
    </row>
    <row r="59" spans="1:38">
      <c r="A59" t="s">
        <v>101</v>
      </c>
      <c r="B59" s="34">
        <v>226.93</v>
      </c>
      <c r="C59" s="34">
        <v>76.33</v>
      </c>
      <c r="D59" s="93">
        <f t="shared" si="0"/>
        <v>90.7</v>
      </c>
      <c r="E59" s="34">
        <v>15.65</v>
      </c>
      <c r="F59" s="34"/>
      <c r="G59" s="34"/>
      <c r="H59" s="34"/>
      <c r="I59" s="34"/>
      <c r="J59" s="37">
        <v>14.75</v>
      </c>
      <c r="K59" s="37">
        <v>14.75</v>
      </c>
      <c r="L59" s="37">
        <v>15.12</v>
      </c>
      <c r="M59">
        <v>96.12</v>
      </c>
      <c r="N59">
        <v>273.52999999999997</v>
      </c>
      <c r="O59">
        <v>53.21</v>
      </c>
      <c r="P59">
        <v>5.21</v>
      </c>
      <c r="Q59">
        <v>14.2</v>
      </c>
      <c r="R59" s="93">
        <v>30.23</v>
      </c>
      <c r="S59" s="93">
        <v>30.24</v>
      </c>
      <c r="T59" s="93">
        <v>30.23</v>
      </c>
      <c r="U59">
        <v>0</v>
      </c>
      <c r="V59">
        <v>100.39409999999999</v>
      </c>
      <c r="W59">
        <v>5.68</v>
      </c>
      <c r="X59">
        <v>37.5</v>
      </c>
      <c r="Y59">
        <v>12.5</v>
      </c>
      <c r="Z59">
        <v>12.5</v>
      </c>
      <c r="AA59">
        <v>230.83</v>
      </c>
      <c r="AB59">
        <v>46.17</v>
      </c>
      <c r="AC59">
        <v>91.95</v>
      </c>
      <c r="AD59">
        <v>42.28</v>
      </c>
      <c r="AE59">
        <v>93</v>
      </c>
      <c r="AF59">
        <v>47</v>
      </c>
      <c r="AG59">
        <v>14.66</v>
      </c>
      <c r="AH59">
        <v>36.67</v>
      </c>
      <c r="AI59">
        <v>36.67</v>
      </c>
      <c r="AJ59">
        <v>28.77</v>
      </c>
      <c r="AK59">
        <v>186</v>
      </c>
      <c r="AL59">
        <v>79</v>
      </c>
    </row>
    <row r="60" spans="1:38">
      <c r="A60" t="s">
        <v>102</v>
      </c>
      <c r="B60" s="34">
        <v>262.64999999999998</v>
      </c>
      <c r="C60" s="34">
        <v>76.33</v>
      </c>
      <c r="D60" s="93">
        <f t="shared" si="0"/>
        <v>90.7</v>
      </c>
      <c r="E60" s="34">
        <v>15.65</v>
      </c>
      <c r="F60" s="34"/>
      <c r="G60" s="34"/>
      <c r="H60" s="34"/>
      <c r="I60" s="34"/>
      <c r="J60" s="37">
        <v>14.27</v>
      </c>
      <c r="K60" s="37">
        <v>14.27</v>
      </c>
      <c r="L60" s="37">
        <v>14.62</v>
      </c>
      <c r="M60">
        <v>104.65</v>
      </c>
      <c r="N60">
        <v>273.52999999999997</v>
      </c>
      <c r="O60">
        <v>53.21</v>
      </c>
      <c r="P60">
        <v>5.21</v>
      </c>
      <c r="Q60">
        <v>15.2</v>
      </c>
      <c r="R60" s="93">
        <v>30.23</v>
      </c>
      <c r="S60" s="93">
        <v>30.24</v>
      </c>
      <c r="T60" s="93">
        <v>30.23</v>
      </c>
      <c r="U60">
        <v>0</v>
      </c>
      <c r="V60">
        <v>97.908614999999998</v>
      </c>
      <c r="W60">
        <v>5.68</v>
      </c>
      <c r="X60">
        <v>38.5</v>
      </c>
      <c r="Y60">
        <v>12.84</v>
      </c>
      <c r="Z60">
        <v>12.83</v>
      </c>
      <c r="AA60">
        <v>230.83</v>
      </c>
      <c r="AB60">
        <v>46.17</v>
      </c>
      <c r="AC60">
        <v>91.59</v>
      </c>
      <c r="AD60">
        <v>40.69</v>
      </c>
      <c r="AE60">
        <v>93</v>
      </c>
      <c r="AF60">
        <v>46</v>
      </c>
      <c r="AG60">
        <v>16</v>
      </c>
      <c r="AH60">
        <v>37.67</v>
      </c>
      <c r="AI60">
        <v>37.67</v>
      </c>
      <c r="AJ60">
        <v>29.27</v>
      </c>
      <c r="AK60">
        <v>186</v>
      </c>
      <c r="AL60">
        <v>79</v>
      </c>
    </row>
    <row r="61" spans="1:38">
      <c r="A61" t="s">
        <v>103</v>
      </c>
      <c r="B61" s="34">
        <v>262.64999999999998</v>
      </c>
      <c r="C61" s="34">
        <v>76.33</v>
      </c>
      <c r="D61" s="93">
        <f t="shared" si="0"/>
        <v>90.7</v>
      </c>
      <c r="E61" s="34">
        <v>15.65</v>
      </c>
      <c r="F61" s="34"/>
      <c r="G61" s="34"/>
      <c r="H61" s="34"/>
      <c r="I61" s="34"/>
      <c r="J61" s="37">
        <v>13.45</v>
      </c>
      <c r="K61" s="37">
        <v>13.45</v>
      </c>
      <c r="L61" s="37">
        <v>13.78</v>
      </c>
      <c r="M61">
        <v>113.19</v>
      </c>
      <c r="N61">
        <v>273.52999999999997</v>
      </c>
      <c r="O61">
        <v>53.21</v>
      </c>
      <c r="P61">
        <v>5.21</v>
      </c>
      <c r="Q61">
        <v>24.61</v>
      </c>
      <c r="R61" s="93">
        <v>30.23</v>
      </c>
      <c r="S61" s="93">
        <v>30.24</v>
      </c>
      <c r="T61" s="93">
        <v>30.23</v>
      </c>
      <c r="U61">
        <v>0</v>
      </c>
      <c r="V61">
        <v>92.460042000000001</v>
      </c>
      <c r="W61">
        <v>5.68</v>
      </c>
      <c r="X61">
        <v>40</v>
      </c>
      <c r="Y61">
        <v>13.34</v>
      </c>
      <c r="Z61">
        <v>13.33</v>
      </c>
      <c r="AA61">
        <v>230.83</v>
      </c>
      <c r="AB61">
        <v>46.17</v>
      </c>
      <c r="AC61">
        <v>90.9</v>
      </c>
      <c r="AD61">
        <v>40.520000000000003</v>
      </c>
      <c r="AE61">
        <v>87</v>
      </c>
      <c r="AF61">
        <v>43</v>
      </c>
      <c r="AG61">
        <v>14.34</v>
      </c>
      <c r="AH61">
        <v>39.67</v>
      </c>
      <c r="AI61">
        <v>39.67</v>
      </c>
      <c r="AJ61">
        <v>29.27</v>
      </c>
      <c r="AK61">
        <v>182</v>
      </c>
      <c r="AL61">
        <v>78</v>
      </c>
    </row>
    <row r="62" spans="1:38">
      <c r="A62" t="s">
        <v>104</v>
      </c>
      <c r="B62" s="34">
        <v>262.64999999999998</v>
      </c>
      <c r="C62" s="34">
        <v>76.33</v>
      </c>
      <c r="D62" s="93">
        <f t="shared" si="0"/>
        <v>90.7</v>
      </c>
      <c r="E62" s="34">
        <v>15.65</v>
      </c>
      <c r="F62" s="34"/>
      <c r="G62" s="34"/>
      <c r="H62" s="34"/>
      <c r="I62" s="34"/>
      <c r="J62" s="37">
        <v>12.84</v>
      </c>
      <c r="K62" s="37">
        <v>12.84</v>
      </c>
      <c r="L62" s="37">
        <v>13.17</v>
      </c>
      <c r="M62">
        <v>115.65</v>
      </c>
      <c r="N62">
        <v>273.52999999999997</v>
      </c>
      <c r="O62">
        <v>53.21</v>
      </c>
      <c r="P62">
        <v>5.21</v>
      </c>
      <c r="Q62">
        <v>24.41</v>
      </c>
      <c r="R62" s="93">
        <v>30.23</v>
      </c>
      <c r="S62" s="93">
        <v>30.24</v>
      </c>
      <c r="T62" s="93">
        <v>30.23</v>
      </c>
      <c r="U62">
        <v>0</v>
      </c>
      <c r="V62">
        <v>86.758047000000005</v>
      </c>
      <c r="W62">
        <v>5.68</v>
      </c>
      <c r="X62">
        <v>41</v>
      </c>
      <c r="Y62">
        <v>13.66</v>
      </c>
      <c r="Z62">
        <v>13.67</v>
      </c>
      <c r="AA62">
        <v>230.83</v>
      </c>
      <c r="AB62">
        <v>46.17</v>
      </c>
      <c r="AC62">
        <v>89.01</v>
      </c>
      <c r="AD62">
        <v>39.4</v>
      </c>
      <c r="AE62">
        <v>82</v>
      </c>
      <c r="AF62">
        <v>41</v>
      </c>
      <c r="AG62">
        <v>14.34</v>
      </c>
      <c r="AH62">
        <v>41</v>
      </c>
      <c r="AI62">
        <v>41</v>
      </c>
      <c r="AJ62">
        <v>29.78</v>
      </c>
      <c r="AK62">
        <v>172</v>
      </c>
      <c r="AL62">
        <v>73</v>
      </c>
    </row>
    <row r="63" spans="1:38">
      <c r="A63" t="s">
        <v>105</v>
      </c>
      <c r="B63" s="34">
        <v>262.64999999999998</v>
      </c>
      <c r="C63" s="34">
        <v>76.33</v>
      </c>
      <c r="D63" s="93">
        <f t="shared" si="0"/>
        <v>90.7</v>
      </c>
      <c r="E63" s="34">
        <v>15.65</v>
      </c>
      <c r="F63" s="34"/>
      <c r="G63" s="34"/>
      <c r="H63" s="34"/>
      <c r="I63" s="34"/>
      <c r="J63" s="37">
        <v>12.37</v>
      </c>
      <c r="K63" s="37">
        <v>12.37</v>
      </c>
      <c r="L63" s="37">
        <v>12.67</v>
      </c>
      <c r="M63">
        <v>115.65</v>
      </c>
      <c r="N63">
        <v>273.52999999999997</v>
      </c>
      <c r="O63">
        <v>75.459999999999994</v>
      </c>
      <c r="P63">
        <v>5.45</v>
      </c>
      <c r="Q63">
        <v>26.01</v>
      </c>
      <c r="R63" s="93">
        <v>30.23</v>
      </c>
      <c r="S63" s="93">
        <v>30.24</v>
      </c>
      <c r="T63" s="93">
        <v>30.23</v>
      </c>
      <c r="U63">
        <v>0</v>
      </c>
      <c r="V63">
        <v>79.749954000000002</v>
      </c>
      <c r="W63">
        <v>5.86</v>
      </c>
      <c r="X63">
        <v>43.5</v>
      </c>
      <c r="Y63">
        <v>14.5</v>
      </c>
      <c r="Z63">
        <v>14.5</v>
      </c>
      <c r="AA63">
        <v>221.55</v>
      </c>
      <c r="AB63">
        <v>44.31</v>
      </c>
      <c r="AC63">
        <v>85.21</v>
      </c>
      <c r="AD63">
        <v>37.450000000000003</v>
      </c>
      <c r="AE63">
        <v>78</v>
      </c>
      <c r="AF63">
        <v>39</v>
      </c>
      <c r="AG63">
        <v>17</v>
      </c>
      <c r="AH63">
        <v>44.33</v>
      </c>
      <c r="AI63">
        <v>44.33</v>
      </c>
      <c r="AJ63">
        <v>29.78</v>
      </c>
      <c r="AK63">
        <v>165</v>
      </c>
      <c r="AL63">
        <v>70</v>
      </c>
    </row>
    <row r="64" spans="1:38">
      <c r="A64" t="s">
        <v>106</v>
      </c>
      <c r="B64" s="34">
        <v>262.64999999999998</v>
      </c>
      <c r="C64" s="34">
        <v>76.33</v>
      </c>
      <c r="D64" s="93">
        <f t="shared" si="0"/>
        <v>91</v>
      </c>
      <c r="E64" s="34">
        <v>15.65</v>
      </c>
      <c r="F64" s="34"/>
      <c r="G64" s="34"/>
      <c r="H64" s="34"/>
      <c r="I64" s="34"/>
      <c r="J64" s="37">
        <v>11.74</v>
      </c>
      <c r="K64" s="37">
        <v>11.74</v>
      </c>
      <c r="L64" s="37">
        <v>12.03</v>
      </c>
      <c r="M64">
        <v>115.65</v>
      </c>
      <c r="N64">
        <v>273.52999999999997</v>
      </c>
      <c r="O64">
        <v>100.78</v>
      </c>
      <c r="P64">
        <v>5.45</v>
      </c>
      <c r="Q64">
        <v>26.01</v>
      </c>
      <c r="R64" s="93">
        <v>30.33</v>
      </c>
      <c r="S64" s="93">
        <v>30.34</v>
      </c>
      <c r="T64" s="93">
        <v>30.33</v>
      </c>
      <c r="U64">
        <v>0</v>
      </c>
      <c r="V64">
        <v>73.151235</v>
      </c>
      <c r="W64">
        <v>5.86</v>
      </c>
      <c r="X64">
        <v>46</v>
      </c>
      <c r="Y64">
        <v>15.34</v>
      </c>
      <c r="Z64">
        <v>15.33</v>
      </c>
      <c r="AA64">
        <v>207.87</v>
      </c>
      <c r="AB64">
        <v>41.57</v>
      </c>
      <c r="AC64">
        <v>80.209999999999994</v>
      </c>
      <c r="AD64">
        <v>35.9</v>
      </c>
      <c r="AE64">
        <v>73</v>
      </c>
      <c r="AF64">
        <v>37</v>
      </c>
      <c r="AG64">
        <v>18.34</v>
      </c>
      <c r="AH64">
        <v>46.67</v>
      </c>
      <c r="AI64">
        <v>46.67</v>
      </c>
      <c r="AJ64">
        <v>30.28</v>
      </c>
      <c r="AK64">
        <v>154</v>
      </c>
      <c r="AL64">
        <v>66</v>
      </c>
    </row>
    <row r="65" spans="1:38">
      <c r="A65" t="s">
        <v>107</v>
      </c>
      <c r="B65" s="34">
        <v>262.64999999999998</v>
      </c>
      <c r="C65" s="34">
        <v>76.33</v>
      </c>
      <c r="D65" s="93">
        <f t="shared" si="0"/>
        <v>91</v>
      </c>
      <c r="E65" s="34">
        <v>15.65</v>
      </c>
      <c r="F65" s="34"/>
      <c r="G65" s="34"/>
      <c r="H65" s="34"/>
      <c r="I65" s="34"/>
      <c r="J65" s="37">
        <v>11.01</v>
      </c>
      <c r="K65" s="37">
        <v>11.01</v>
      </c>
      <c r="L65" s="37">
        <v>11.29</v>
      </c>
      <c r="M65">
        <v>115.65</v>
      </c>
      <c r="N65">
        <v>273.52999999999997</v>
      </c>
      <c r="O65">
        <v>100.78</v>
      </c>
      <c r="P65">
        <v>5.45</v>
      </c>
      <c r="Q65">
        <v>25.81</v>
      </c>
      <c r="R65" s="93">
        <v>30.33</v>
      </c>
      <c r="S65" s="93">
        <v>30.34</v>
      </c>
      <c r="T65" s="93">
        <v>30.33</v>
      </c>
      <c r="U65">
        <v>0</v>
      </c>
      <c r="V65">
        <v>69.749532000000002</v>
      </c>
      <c r="W65">
        <v>5.86</v>
      </c>
      <c r="X65">
        <v>48.5</v>
      </c>
      <c r="Y65">
        <v>16.16</v>
      </c>
      <c r="Z65">
        <v>16.170000000000002</v>
      </c>
      <c r="AA65">
        <v>194.18</v>
      </c>
      <c r="AB65">
        <v>38.83</v>
      </c>
      <c r="AC65">
        <v>74.819999999999993</v>
      </c>
      <c r="AD65">
        <v>33.86</v>
      </c>
      <c r="AE65">
        <v>69</v>
      </c>
      <c r="AF65">
        <v>34</v>
      </c>
      <c r="AG65">
        <v>18.66</v>
      </c>
      <c r="AH65">
        <v>43.88</v>
      </c>
      <c r="AI65">
        <v>43.88</v>
      </c>
      <c r="AJ65">
        <v>30.28</v>
      </c>
      <c r="AK65">
        <v>144</v>
      </c>
      <c r="AL65">
        <v>61</v>
      </c>
    </row>
    <row r="66" spans="1:38">
      <c r="A66" t="s">
        <v>108</v>
      </c>
      <c r="B66" s="34">
        <v>262.64999999999998</v>
      </c>
      <c r="C66" s="34">
        <v>76.33</v>
      </c>
      <c r="D66" s="93">
        <f t="shared" si="0"/>
        <v>91</v>
      </c>
      <c r="E66" s="34">
        <v>15.65</v>
      </c>
      <c r="F66" s="34"/>
      <c r="G66" s="34"/>
      <c r="H66" s="34"/>
      <c r="I66" s="34"/>
      <c r="J66" s="37">
        <v>9.94</v>
      </c>
      <c r="K66" s="37">
        <v>9.94</v>
      </c>
      <c r="L66" s="37">
        <v>10.19</v>
      </c>
      <c r="M66">
        <v>115.65</v>
      </c>
      <c r="N66">
        <v>273.52999999999997</v>
      </c>
      <c r="O66">
        <v>100.78</v>
      </c>
      <c r="P66">
        <v>5.45</v>
      </c>
      <c r="Q66">
        <v>25.61</v>
      </c>
      <c r="R66" s="93">
        <v>30.33</v>
      </c>
      <c r="S66" s="93">
        <v>30.34</v>
      </c>
      <c r="T66" s="93">
        <v>30.33</v>
      </c>
      <c r="U66">
        <v>0</v>
      </c>
      <c r="V66">
        <v>65.811744000000004</v>
      </c>
      <c r="W66">
        <v>5.86</v>
      </c>
      <c r="X66">
        <v>52</v>
      </c>
      <c r="Y66">
        <v>17.34</v>
      </c>
      <c r="Z66">
        <v>17.329999999999998</v>
      </c>
      <c r="AA66">
        <v>180.48</v>
      </c>
      <c r="AB66">
        <v>36.1</v>
      </c>
      <c r="AC66">
        <v>69.150000000000006</v>
      </c>
      <c r="AD66">
        <v>30.43</v>
      </c>
      <c r="AE66">
        <v>63</v>
      </c>
      <c r="AF66">
        <v>32</v>
      </c>
      <c r="AG66">
        <v>19</v>
      </c>
      <c r="AH66">
        <v>46.34</v>
      </c>
      <c r="AI66">
        <v>46.34</v>
      </c>
      <c r="AJ66">
        <v>30.28</v>
      </c>
      <c r="AK66">
        <v>133</v>
      </c>
      <c r="AL66">
        <v>57</v>
      </c>
    </row>
    <row r="67" spans="1:38">
      <c r="A67" t="s">
        <v>109</v>
      </c>
      <c r="B67" s="34">
        <v>262.64999999999998</v>
      </c>
      <c r="C67" s="34">
        <v>76.33</v>
      </c>
      <c r="D67" s="93">
        <f t="shared" si="0"/>
        <v>91.5</v>
      </c>
      <c r="E67" s="34">
        <v>15.65</v>
      </c>
      <c r="F67" s="34"/>
      <c r="G67" s="34"/>
      <c r="H67" s="34"/>
      <c r="I67" s="34"/>
      <c r="J67" s="37">
        <v>8.8000000000000007</v>
      </c>
      <c r="K67" s="37">
        <v>8.8000000000000007</v>
      </c>
      <c r="L67" s="37">
        <v>9.02</v>
      </c>
      <c r="M67">
        <v>115.65</v>
      </c>
      <c r="N67">
        <v>273.52999999999997</v>
      </c>
      <c r="O67">
        <v>100.78</v>
      </c>
      <c r="P67">
        <v>5.45</v>
      </c>
      <c r="Q67">
        <v>25.21</v>
      </c>
      <c r="R67" s="93">
        <v>30.5</v>
      </c>
      <c r="S67" s="93">
        <v>30.5</v>
      </c>
      <c r="T67" s="93">
        <v>30.5</v>
      </c>
      <c r="U67">
        <v>0</v>
      </c>
      <c r="V67">
        <v>61.025967000000001</v>
      </c>
      <c r="W67">
        <v>6.42</v>
      </c>
      <c r="X67">
        <v>45.5</v>
      </c>
      <c r="Y67">
        <v>15.16</v>
      </c>
      <c r="Z67">
        <v>15.17</v>
      </c>
      <c r="AA67">
        <v>164.32</v>
      </c>
      <c r="AB67">
        <v>32.86</v>
      </c>
      <c r="AC67">
        <v>63.23</v>
      </c>
      <c r="AD67">
        <v>28.25</v>
      </c>
      <c r="AE67">
        <v>57</v>
      </c>
      <c r="AF67">
        <v>28</v>
      </c>
      <c r="AG67">
        <v>13.66</v>
      </c>
      <c r="AH67">
        <v>39.67</v>
      </c>
      <c r="AI67">
        <v>39.67</v>
      </c>
      <c r="AJ67">
        <v>30.28</v>
      </c>
      <c r="AK67">
        <v>119</v>
      </c>
      <c r="AL67">
        <v>51</v>
      </c>
    </row>
    <row r="68" spans="1:38">
      <c r="A68" t="s">
        <v>110</v>
      </c>
      <c r="B68" s="34">
        <v>262.64999999999998</v>
      </c>
      <c r="C68" s="34">
        <v>87.26</v>
      </c>
      <c r="D68" s="93">
        <f t="shared" ref="D68:D98" si="1">R68+S68+T68</f>
        <v>92.5</v>
      </c>
      <c r="E68" s="34">
        <v>15.65</v>
      </c>
      <c r="F68" s="34"/>
      <c r="G68" s="34"/>
      <c r="H68" s="34"/>
      <c r="I68" s="34"/>
      <c r="J68" s="37">
        <v>8.0299999999999994</v>
      </c>
      <c r="K68" s="37">
        <v>8.0299999999999994</v>
      </c>
      <c r="L68" s="37">
        <v>8.23</v>
      </c>
      <c r="M68">
        <v>115.65</v>
      </c>
      <c r="N68">
        <v>273.52999999999997</v>
      </c>
      <c r="O68">
        <v>100.78</v>
      </c>
      <c r="P68">
        <v>5.45</v>
      </c>
      <c r="Q68">
        <v>24.61</v>
      </c>
      <c r="R68" s="93">
        <v>30.83</v>
      </c>
      <c r="S68" s="93">
        <v>30.84</v>
      </c>
      <c r="T68" s="93">
        <v>30.83</v>
      </c>
      <c r="U68">
        <v>0</v>
      </c>
      <c r="V68">
        <v>55.333719000000002</v>
      </c>
      <c r="W68">
        <v>6.42</v>
      </c>
      <c r="X68">
        <v>48.5</v>
      </c>
      <c r="Y68">
        <v>16.16</v>
      </c>
      <c r="Z68">
        <v>16.170000000000002</v>
      </c>
      <c r="AA68">
        <v>148.15</v>
      </c>
      <c r="AB68">
        <v>29.63</v>
      </c>
      <c r="AC68">
        <v>57.01</v>
      </c>
      <c r="AD68">
        <v>24.71</v>
      </c>
      <c r="AE68">
        <v>50</v>
      </c>
      <c r="AF68">
        <v>25</v>
      </c>
      <c r="AG68">
        <v>14.34</v>
      </c>
      <c r="AH68">
        <v>42.33</v>
      </c>
      <c r="AI68">
        <v>42.33</v>
      </c>
      <c r="AJ68">
        <v>30.28</v>
      </c>
      <c r="AK68">
        <v>105</v>
      </c>
      <c r="AL68">
        <v>45</v>
      </c>
    </row>
    <row r="69" spans="1:38">
      <c r="A69" t="s">
        <v>111</v>
      </c>
      <c r="B69" s="34">
        <v>262.64999999999998</v>
      </c>
      <c r="C69" s="34">
        <v>87.26</v>
      </c>
      <c r="D69" s="93">
        <f t="shared" si="1"/>
        <v>86.87</v>
      </c>
      <c r="E69" s="34">
        <v>15.65</v>
      </c>
      <c r="F69" s="34"/>
      <c r="G69" s="34"/>
      <c r="H69" s="34"/>
      <c r="I69" s="34"/>
      <c r="J69" s="37">
        <v>6.93</v>
      </c>
      <c r="K69" s="37">
        <v>6.93</v>
      </c>
      <c r="L69" s="37">
        <v>7.11</v>
      </c>
      <c r="M69">
        <v>115.65</v>
      </c>
      <c r="N69">
        <v>273.52999999999997</v>
      </c>
      <c r="O69">
        <v>100.78</v>
      </c>
      <c r="P69">
        <v>5.45</v>
      </c>
      <c r="Q69">
        <v>22.81</v>
      </c>
      <c r="R69" s="93">
        <v>33</v>
      </c>
      <c r="S69" s="93">
        <v>33</v>
      </c>
      <c r="T69" s="93">
        <v>20.87</v>
      </c>
      <c r="U69">
        <v>0</v>
      </c>
      <c r="V69">
        <v>48.101444999999998</v>
      </c>
      <c r="W69">
        <v>6.42</v>
      </c>
      <c r="X69">
        <v>48.5</v>
      </c>
      <c r="Y69">
        <v>16.16</v>
      </c>
      <c r="Z69">
        <v>16.170000000000002</v>
      </c>
      <c r="AA69">
        <v>131.97999999999999</v>
      </c>
      <c r="AB69">
        <v>26.4</v>
      </c>
      <c r="AC69">
        <v>50.49</v>
      </c>
      <c r="AD69">
        <v>20.93</v>
      </c>
      <c r="AE69">
        <v>43</v>
      </c>
      <c r="AF69">
        <v>21</v>
      </c>
      <c r="AG69">
        <v>15.34</v>
      </c>
      <c r="AH69">
        <v>33.33</v>
      </c>
      <c r="AI69">
        <v>33.33</v>
      </c>
      <c r="AJ69">
        <v>30.28</v>
      </c>
      <c r="AK69">
        <v>91</v>
      </c>
      <c r="AL69">
        <v>39</v>
      </c>
    </row>
    <row r="70" spans="1:38">
      <c r="A70" t="s">
        <v>112</v>
      </c>
      <c r="B70" s="34">
        <v>262.64999999999998</v>
      </c>
      <c r="C70" s="34">
        <v>87.26</v>
      </c>
      <c r="D70" s="93">
        <f t="shared" si="1"/>
        <v>74.97</v>
      </c>
      <c r="E70" s="34">
        <v>15.65</v>
      </c>
      <c r="F70" s="34"/>
      <c r="G70" s="34"/>
      <c r="H70" s="34"/>
      <c r="I70" s="34"/>
      <c r="J70" s="37">
        <v>5.84</v>
      </c>
      <c r="K70" s="37">
        <v>5.84</v>
      </c>
      <c r="L70" s="37">
        <v>5.99</v>
      </c>
      <c r="M70">
        <v>115.65</v>
      </c>
      <c r="N70">
        <v>273.52999999999997</v>
      </c>
      <c r="O70">
        <v>100.78</v>
      </c>
      <c r="P70">
        <v>5.45</v>
      </c>
      <c r="Q70">
        <v>21.61</v>
      </c>
      <c r="R70" s="93">
        <v>33</v>
      </c>
      <c r="S70" s="93">
        <v>31</v>
      </c>
      <c r="T70" s="93">
        <v>10.97</v>
      </c>
      <c r="U70">
        <v>0</v>
      </c>
      <c r="V70">
        <v>39.738518999999997</v>
      </c>
      <c r="W70">
        <v>6.42</v>
      </c>
      <c r="X70">
        <v>49</v>
      </c>
      <c r="Y70">
        <v>16.34</v>
      </c>
      <c r="Z70">
        <v>16.329999999999998</v>
      </c>
      <c r="AA70">
        <v>115.82</v>
      </c>
      <c r="AB70">
        <v>23.16</v>
      </c>
      <c r="AC70">
        <v>43.21</v>
      </c>
      <c r="AD70">
        <v>18.18</v>
      </c>
      <c r="AE70">
        <v>36</v>
      </c>
      <c r="AF70">
        <v>18</v>
      </c>
      <c r="AG70">
        <v>16.34</v>
      </c>
      <c r="AH70">
        <v>33.67</v>
      </c>
      <c r="AI70">
        <v>33.67</v>
      </c>
      <c r="AJ70">
        <v>30.78</v>
      </c>
      <c r="AK70">
        <v>77</v>
      </c>
      <c r="AL70">
        <v>33</v>
      </c>
    </row>
    <row r="71" spans="1:38">
      <c r="A71" t="s">
        <v>113</v>
      </c>
      <c r="B71" s="34">
        <v>262.64999999999998</v>
      </c>
      <c r="C71" s="34">
        <v>87.26</v>
      </c>
      <c r="D71" s="93">
        <f t="shared" si="1"/>
        <v>57.08</v>
      </c>
      <c r="E71" s="34">
        <v>15.65</v>
      </c>
      <c r="F71" s="34"/>
      <c r="G71" s="34"/>
      <c r="H71" s="34"/>
      <c r="I71" s="34"/>
      <c r="J71" s="37">
        <v>4.25</v>
      </c>
      <c r="K71" s="37">
        <v>4.25</v>
      </c>
      <c r="L71" s="37">
        <v>4.3600000000000003</v>
      </c>
      <c r="M71">
        <v>115.65</v>
      </c>
      <c r="N71">
        <v>273.52999999999997</v>
      </c>
      <c r="O71">
        <v>100.78</v>
      </c>
      <c r="P71">
        <v>6.62</v>
      </c>
      <c r="Q71">
        <v>18</v>
      </c>
      <c r="R71" s="93">
        <v>33</v>
      </c>
      <c r="S71" s="93">
        <v>20</v>
      </c>
      <c r="T71" s="93">
        <v>4.08</v>
      </c>
      <c r="U71">
        <v>0</v>
      </c>
      <c r="V71">
        <v>31.794713999999999</v>
      </c>
      <c r="W71">
        <v>6.61</v>
      </c>
      <c r="X71">
        <v>49.5</v>
      </c>
      <c r="Y71">
        <v>16.5</v>
      </c>
      <c r="Z71">
        <v>16.5</v>
      </c>
      <c r="AA71">
        <v>99.94</v>
      </c>
      <c r="AB71">
        <v>19.989999999999998</v>
      </c>
      <c r="AC71">
        <v>35.840000000000003</v>
      </c>
      <c r="AD71">
        <v>14.85</v>
      </c>
      <c r="AE71">
        <v>29</v>
      </c>
      <c r="AF71">
        <v>15</v>
      </c>
      <c r="AG71">
        <v>18</v>
      </c>
      <c r="AH71">
        <v>47</v>
      </c>
      <c r="AI71">
        <v>47</v>
      </c>
      <c r="AJ71">
        <v>30.78</v>
      </c>
      <c r="AK71">
        <v>63</v>
      </c>
      <c r="AL71">
        <v>27</v>
      </c>
    </row>
    <row r="72" spans="1:38">
      <c r="A72" t="s">
        <v>114</v>
      </c>
      <c r="B72" s="34">
        <v>262.64999999999998</v>
      </c>
      <c r="C72" s="34">
        <v>87.26</v>
      </c>
      <c r="D72" s="93">
        <f t="shared" si="1"/>
        <v>41.4</v>
      </c>
      <c r="E72" s="34">
        <v>15.65</v>
      </c>
      <c r="F72" s="34"/>
      <c r="G72" s="34"/>
      <c r="H72" s="34"/>
      <c r="I72" s="34"/>
      <c r="J72" s="37">
        <v>3.32</v>
      </c>
      <c r="K72" s="37">
        <v>3.32</v>
      </c>
      <c r="L72" s="37">
        <v>3.41</v>
      </c>
      <c r="M72">
        <v>115.65</v>
      </c>
      <c r="N72">
        <v>273.52999999999997</v>
      </c>
      <c r="O72">
        <v>100.78</v>
      </c>
      <c r="P72">
        <v>6.62</v>
      </c>
      <c r="Q72">
        <v>17.399999999999999</v>
      </c>
      <c r="R72" s="93">
        <v>31.82</v>
      </c>
      <c r="S72" s="93">
        <v>9</v>
      </c>
      <c r="T72" s="93">
        <v>0.57999999999999996</v>
      </c>
      <c r="U72">
        <v>0</v>
      </c>
      <c r="V72">
        <v>24.542946000000001</v>
      </c>
      <c r="W72">
        <v>6.61</v>
      </c>
      <c r="X72">
        <v>50.5</v>
      </c>
      <c r="Y72">
        <v>16.84</v>
      </c>
      <c r="Z72">
        <v>16.829999999999998</v>
      </c>
      <c r="AA72">
        <v>84.08</v>
      </c>
      <c r="AB72">
        <v>16.809999999999999</v>
      </c>
      <c r="AC72">
        <v>29.07</v>
      </c>
      <c r="AD72">
        <v>12.5</v>
      </c>
      <c r="AE72">
        <v>23</v>
      </c>
      <c r="AF72">
        <v>11</v>
      </c>
      <c r="AG72">
        <v>19.66</v>
      </c>
      <c r="AH72">
        <v>48.33</v>
      </c>
      <c r="AI72">
        <v>48.33</v>
      </c>
      <c r="AJ72">
        <v>30.78</v>
      </c>
      <c r="AK72">
        <v>49</v>
      </c>
      <c r="AL72">
        <v>21</v>
      </c>
    </row>
    <row r="73" spans="1:38">
      <c r="A73" t="s">
        <v>115</v>
      </c>
      <c r="B73" s="34">
        <v>262.64999999999998</v>
      </c>
      <c r="C73" s="34">
        <v>87.26</v>
      </c>
      <c r="D73" s="93">
        <f t="shared" si="1"/>
        <v>24</v>
      </c>
      <c r="E73" s="34">
        <v>15.65</v>
      </c>
      <c r="F73" s="34"/>
      <c r="G73" s="34"/>
      <c r="H73" s="34"/>
      <c r="I73" s="34"/>
      <c r="J73" s="37">
        <v>2.41</v>
      </c>
      <c r="K73" s="37">
        <v>2.41</v>
      </c>
      <c r="L73" s="37">
        <v>2.4700000000000002</v>
      </c>
      <c r="M73">
        <v>115.65</v>
      </c>
      <c r="N73">
        <v>273.52999999999997</v>
      </c>
      <c r="O73">
        <v>100.78</v>
      </c>
      <c r="P73">
        <v>6.62</v>
      </c>
      <c r="Q73">
        <v>10.01</v>
      </c>
      <c r="R73" s="93">
        <v>21</v>
      </c>
      <c r="S73" s="93">
        <v>3</v>
      </c>
      <c r="T73" s="93">
        <v>0</v>
      </c>
      <c r="U73">
        <v>0</v>
      </c>
      <c r="V73">
        <v>17.846757</v>
      </c>
      <c r="W73">
        <v>6.61</v>
      </c>
      <c r="X73">
        <v>51.5</v>
      </c>
      <c r="Y73">
        <v>17.16</v>
      </c>
      <c r="Z73">
        <v>17.170000000000002</v>
      </c>
      <c r="AA73">
        <v>68.2</v>
      </c>
      <c r="AB73">
        <v>13.64</v>
      </c>
      <c r="AC73">
        <v>22.31</v>
      </c>
      <c r="AD73">
        <v>9</v>
      </c>
      <c r="AE73">
        <v>16</v>
      </c>
      <c r="AF73">
        <v>8</v>
      </c>
      <c r="AG73">
        <v>21.34</v>
      </c>
      <c r="AH73">
        <v>50</v>
      </c>
      <c r="AI73">
        <v>50</v>
      </c>
      <c r="AJ73">
        <v>30.78</v>
      </c>
      <c r="AK73">
        <v>35</v>
      </c>
      <c r="AL73">
        <v>15</v>
      </c>
    </row>
    <row r="74" spans="1:38">
      <c r="A74" t="s">
        <v>116</v>
      </c>
      <c r="B74" s="34">
        <v>262.64999999999998</v>
      </c>
      <c r="C74" s="34">
        <v>87.26</v>
      </c>
      <c r="D74" s="93">
        <f t="shared" si="1"/>
        <v>12.65</v>
      </c>
      <c r="E74" s="34">
        <v>15.65</v>
      </c>
      <c r="F74" s="34"/>
      <c r="G74" s="34"/>
      <c r="H74" s="34"/>
      <c r="I74" s="34"/>
      <c r="J74" s="37">
        <v>1.68</v>
      </c>
      <c r="K74" s="37">
        <v>1.68</v>
      </c>
      <c r="L74" s="37">
        <v>1.73</v>
      </c>
      <c r="M74">
        <v>115.65</v>
      </c>
      <c r="N74">
        <v>273.52999999999997</v>
      </c>
      <c r="O74">
        <v>100.78</v>
      </c>
      <c r="P74">
        <v>6.62</v>
      </c>
      <c r="Q74">
        <v>9.41</v>
      </c>
      <c r="R74" s="93">
        <v>12.65</v>
      </c>
      <c r="S74" s="93">
        <v>0</v>
      </c>
      <c r="T74" s="93">
        <v>0</v>
      </c>
      <c r="U74">
        <v>0</v>
      </c>
      <c r="V74">
        <v>11.637918000000001</v>
      </c>
      <c r="W74">
        <v>6.61</v>
      </c>
      <c r="X74">
        <v>52.5</v>
      </c>
      <c r="Y74">
        <v>17.5</v>
      </c>
      <c r="Z74">
        <v>17.5</v>
      </c>
      <c r="AA74">
        <v>52.33</v>
      </c>
      <c r="AB74">
        <v>10.46</v>
      </c>
      <c r="AC74">
        <v>15.78</v>
      </c>
      <c r="AD74">
        <v>7</v>
      </c>
      <c r="AE74">
        <v>12</v>
      </c>
      <c r="AF74">
        <v>6</v>
      </c>
      <c r="AG74">
        <v>22.34</v>
      </c>
      <c r="AH74">
        <v>51</v>
      </c>
      <c r="AI74">
        <v>51</v>
      </c>
      <c r="AJ74">
        <v>30.78</v>
      </c>
      <c r="AK74">
        <v>21</v>
      </c>
      <c r="AL74">
        <v>9</v>
      </c>
    </row>
    <row r="75" spans="1:38">
      <c r="A75" t="s">
        <v>117</v>
      </c>
      <c r="B75" s="34">
        <v>262.64999999999998</v>
      </c>
      <c r="C75" s="34">
        <v>87.26</v>
      </c>
      <c r="D75" s="93">
        <f t="shared" si="1"/>
        <v>0</v>
      </c>
      <c r="E75" s="34">
        <v>15.65</v>
      </c>
      <c r="F75" s="34"/>
      <c r="G75" s="34"/>
      <c r="H75" s="34"/>
      <c r="I75" s="34"/>
      <c r="J75" s="37">
        <v>1.06</v>
      </c>
      <c r="K75" s="37">
        <v>1.06</v>
      </c>
      <c r="L75" s="37">
        <v>1.08</v>
      </c>
      <c r="M75">
        <v>115.65</v>
      </c>
      <c r="N75">
        <v>273.52999999999997</v>
      </c>
      <c r="O75">
        <v>100.78</v>
      </c>
      <c r="P75">
        <v>7</v>
      </c>
      <c r="Q75">
        <v>9.01</v>
      </c>
      <c r="R75" s="93">
        <v>0</v>
      </c>
      <c r="S75" s="93">
        <v>0</v>
      </c>
      <c r="T75" s="93">
        <v>0</v>
      </c>
      <c r="U75">
        <v>5.78</v>
      </c>
      <c r="V75">
        <v>6.6474539999999998</v>
      </c>
      <c r="W75">
        <v>6.79</v>
      </c>
      <c r="X75">
        <v>55</v>
      </c>
      <c r="Y75">
        <v>18.34</v>
      </c>
      <c r="Z75">
        <v>18.329999999999998</v>
      </c>
      <c r="AA75">
        <v>41.36</v>
      </c>
      <c r="AB75">
        <v>8.27</v>
      </c>
      <c r="AC75">
        <v>9.9700000000000006</v>
      </c>
      <c r="AD75">
        <v>4</v>
      </c>
      <c r="AE75">
        <v>10</v>
      </c>
      <c r="AF75">
        <v>5</v>
      </c>
      <c r="AG75">
        <v>22.34</v>
      </c>
      <c r="AH75">
        <v>53.33</v>
      </c>
      <c r="AI75">
        <v>53.33</v>
      </c>
      <c r="AJ75">
        <v>30.78</v>
      </c>
      <c r="AK75">
        <v>11</v>
      </c>
      <c r="AL75">
        <v>4</v>
      </c>
    </row>
    <row r="76" spans="1:38">
      <c r="A76" t="s">
        <v>118</v>
      </c>
      <c r="B76" s="34">
        <v>262.64999999999998</v>
      </c>
      <c r="C76" s="34">
        <v>87.26</v>
      </c>
      <c r="D76" s="93">
        <f t="shared" si="1"/>
        <v>0</v>
      </c>
      <c r="E76" s="34">
        <v>15.65</v>
      </c>
      <c r="F76" s="34"/>
      <c r="G76" s="34"/>
      <c r="H76" s="34"/>
      <c r="I76" s="34"/>
      <c r="J76" s="37">
        <v>0.59</v>
      </c>
      <c r="K76" s="37">
        <v>0.59</v>
      </c>
      <c r="L76" s="37">
        <v>0.6</v>
      </c>
      <c r="M76">
        <v>115.65</v>
      </c>
      <c r="N76">
        <v>273.52999999999997</v>
      </c>
      <c r="O76">
        <v>100.78</v>
      </c>
      <c r="P76">
        <v>7</v>
      </c>
      <c r="Q76">
        <v>8.61</v>
      </c>
      <c r="R76" s="93">
        <v>0</v>
      </c>
      <c r="S76" s="93">
        <v>0</v>
      </c>
      <c r="T76" s="93">
        <v>0</v>
      </c>
      <c r="U76">
        <v>5.78</v>
      </c>
      <c r="V76">
        <v>3.0215700000000001</v>
      </c>
      <c r="W76">
        <v>6.79</v>
      </c>
      <c r="X76">
        <v>58.5</v>
      </c>
      <c r="Y76">
        <v>19.5</v>
      </c>
      <c r="Z76">
        <v>19.5</v>
      </c>
      <c r="AA76">
        <v>30.39</v>
      </c>
      <c r="AB76">
        <v>6.08</v>
      </c>
      <c r="AC76">
        <v>5.39</v>
      </c>
      <c r="AD76">
        <v>2</v>
      </c>
      <c r="AE76">
        <v>5</v>
      </c>
      <c r="AF76">
        <v>2</v>
      </c>
      <c r="AG76">
        <v>22.34</v>
      </c>
      <c r="AH76">
        <v>55</v>
      </c>
      <c r="AI76">
        <v>55</v>
      </c>
      <c r="AJ76">
        <v>30.78</v>
      </c>
      <c r="AK76">
        <v>4</v>
      </c>
      <c r="AL76">
        <v>1</v>
      </c>
    </row>
    <row r="77" spans="1:38">
      <c r="A77" t="s">
        <v>119</v>
      </c>
      <c r="B77" s="34">
        <v>262.64999999999998</v>
      </c>
      <c r="C77" s="34">
        <v>87.26</v>
      </c>
      <c r="D77" s="93">
        <f t="shared" si="1"/>
        <v>0</v>
      </c>
      <c r="E77" s="34">
        <v>15.65</v>
      </c>
      <c r="F77" s="34"/>
      <c r="G77" s="34"/>
      <c r="H77" s="34"/>
      <c r="I77" s="34"/>
      <c r="J77" s="37">
        <v>0.19</v>
      </c>
      <c r="K77" s="37">
        <v>0.19</v>
      </c>
      <c r="L77" s="37">
        <v>0.19</v>
      </c>
      <c r="M77">
        <v>115.65</v>
      </c>
      <c r="N77">
        <v>273.52999999999997</v>
      </c>
      <c r="O77">
        <v>100.78</v>
      </c>
      <c r="P77">
        <v>7.78</v>
      </c>
      <c r="Q77">
        <v>8.01</v>
      </c>
      <c r="R77" s="93">
        <v>0</v>
      </c>
      <c r="S77" s="93">
        <v>0</v>
      </c>
      <c r="T77" s="93">
        <v>0</v>
      </c>
      <c r="U77">
        <v>5.78</v>
      </c>
      <c r="V77">
        <v>0.85773600000000005</v>
      </c>
      <c r="W77">
        <v>6.79</v>
      </c>
      <c r="X77">
        <v>62.5</v>
      </c>
      <c r="Y77">
        <v>20.84</v>
      </c>
      <c r="Z77">
        <v>20.83</v>
      </c>
      <c r="AA77">
        <v>19.420000000000002</v>
      </c>
      <c r="AB77">
        <v>3.88</v>
      </c>
      <c r="AC77">
        <v>2.34</v>
      </c>
      <c r="AD77">
        <v>1</v>
      </c>
      <c r="AE77">
        <v>1</v>
      </c>
      <c r="AF77">
        <v>0</v>
      </c>
      <c r="AG77">
        <v>14</v>
      </c>
      <c r="AH77">
        <v>48.67</v>
      </c>
      <c r="AI77">
        <v>48.67</v>
      </c>
      <c r="AJ77">
        <v>30.78</v>
      </c>
      <c r="AK77">
        <v>1</v>
      </c>
      <c r="AL77">
        <v>0</v>
      </c>
    </row>
    <row r="78" spans="1:38">
      <c r="A78" t="s">
        <v>120</v>
      </c>
      <c r="B78" s="34">
        <v>262.64999999999998</v>
      </c>
      <c r="C78" s="34">
        <v>68.23</v>
      </c>
      <c r="D78" s="93">
        <f t="shared" si="1"/>
        <v>0</v>
      </c>
      <c r="E78" s="34">
        <v>15.65</v>
      </c>
      <c r="F78" s="34"/>
      <c r="G78" s="34"/>
      <c r="H78" s="34"/>
      <c r="I78" s="34"/>
      <c r="J78" s="37">
        <v>0.02</v>
      </c>
      <c r="K78" s="37">
        <v>0.02</v>
      </c>
      <c r="L78" s="37">
        <v>0.02</v>
      </c>
      <c r="M78">
        <v>94.8</v>
      </c>
      <c r="N78">
        <v>273.52999999999997</v>
      </c>
      <c r="O78">
        <v>100.78</v>
      </c>
      <c r="P78">
        <v>7.78</v>
      </c>
      <c r="Q78">
        <v>8.01</v>
      </c>
      <c r="R78" s="93">
        <v>0</v>
      </c>
      <c r="S78" s="93">
        <v>0</v>
      </c>
      <c r="T78" s="93">
        <v>0</v>
      </c>
      <c r="U78">
        <v>5.78</v>
      </c>
      <c r="V78">
        <v>0</v>
      </c>
      <c r="W78">
        <v>6.79</v>
      </c>
      <c r="X78">
        <v>64</v>
      </c>
      <c r="Y78">
        <v>21.34</v>
      </c>
      <c r="Z78">
        <v>21.33</v>
      </c>
      <c r="AA78">
        <v>8.4499999999999993</v>
      </c>
      <c r="AB78">
        <v>1.69</v>
      </c>
      <c r="AC78">
        <v>0</v>
      </c>
      <c r="AD78">
        <v>0.5</v>
      </c>
      <c r="AE78">
        <v>0</v>
      </c>
      <c r="AF78">
        <v>0</v>
      </c>
      <c r="AG78">
        <v>14.34</v>
      </c>
      <c r="AH78">
        <v>49.33</v>
      </c>
      <c r="AI78">
        <v>49.33</v>
      </c>
      <c r="AJ78">
        <v>30.78</v>
      </c>
      <c r="AK78">
        <v>1</v>
      </c>
      <c r="AL78">
        <v>0</v>
      </c>
    </row>
    <row r="79" spans="1:38">
      <c r="A79" t="s">
        <v>121</v>
      </c>
      <c r="B79" s="34">
        <v>262.64999999999998</v>
      </c>
      <c r="C79" s="34">
        <v>87.26</v>
      </c>
      <c r="D79" s="93">
        <f t="shared" si="1"/>
        <v>0</v>
      </c>
      <c r="E79" s="34">
        <v>15.65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115.65</v>
      </c>
      <c r="N79">
        <v>273.52999999999997</v>
      </c>
      <c r="O79">
        <v>100.78</v>
      </c>
      <c r="P79">
        <v>9.34</v>
      </c>
      <c r="Q79">
        <v>11.01</v>
      </c>
      <c r="R79" s="93">
        <v>0</v>
      </c>
      <c r="S79" s="93">
        <v>0</v>
      </c>
      <c r="T79" s="93">
        <v>0</v>
      </c>
      <c r="U79">
        <v>5.78</v>
      </c>
      <c r="V79">
        <v>0</v>
      </c>
      <c r="W79">
        <v>6.97</v>
      </c>
      <c r="X79">
        <v>64.5</v>
      </c>
      <c r="Y79">
        <v>21.5</v>
      </c>
      <c r="Z79">
        <v>21.5</v>
      </c>
      <c r="AA79">
        <v>4.75</v>
      </c>
      <c r="AB79">
        <v>0.95</v>
      </c>
      <c r="AC79">
        <v>0</v>
      </c>
      <c r="AD79">
        <v>0</v>
      </c>
      <c r="AE79">
        <v>0</v>
      </c>
      <c r="AF79">
        <v>0</v>
      </c>
      <c r="AG79">
        <v>22.34</v>
      </c>
      <c r="AH79">
        <v>51.33</v>
      </c>
      <c r="AI79">
        <v>51.33</v>
      </c>
      <c r="AJ79">
        <v>31.3</v>
      </c>
      <c r="AK79">
        <v>0</v>
      </c>
      <c r="AL79">
        <v>0</v>
      </c>
    </row>
    <row r="80" spans="1:38">
      <c r="A80" t="s">
        <v>122</v>
      </c>
      <c r="B80" s="34">
        <v>262.64999999999998</v>
      </c>
      <c r="C80" s="34">
        <v>87.26</v>
      </c>
      <c r="D80" s="93">
        <f t="shared" si="1"/>
        <v>0</v>
      </c>
      <c r="E80" s="34">
        <v>15.65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115.65</v>
      </c>
      <c r="N80">
        <v>273.52999999999997</v>
      </c>
      <c r="O80">
        <v>100.78</v>
      </c>
      <c r="P80">
        <v>9.34</v>
      </c>
      <c r="Q80">
        <v>10.61</v>
      </c>
      <c r="R80" s="93">
        <v>0</v>
      </c>
      <c r="S80" s="93">
        <v>0</v>
      </c>
      <c r="T80" s="93">
        <v>0</v>
      </c>
      <c r="U80">
        <v>5.78</v>
      </c>
      <c r="V80">
        <v>0</v>
      </c>
      <c r="W80">
        <v>6.97</v>
      </c>
      <c r="X80">
        <v>65.5</v>
      </c>
      <c r="Y80">
        <v>21.84</v>
      </c>
      <c r="Z80">
        <v>21.83</v>
      </c>
      <c r="AA80">
        <v>2.12</v>
      </c>
      <c r="AB80">
        <v>0.42</v>
      </c>
      <c r="AC80">
        <v>0</v>
      </c>
      <c r="AD80">
        <v>0</v>
      </c>
      <c r="AE80">
        <v>0</v>
      </c>
      <c r="AF80">
        <v>0</v>
      </c>
      <c r="AG80">
        <v>22.34</v>
      </c>
      <c r="AH80">
        <v>53.67</v>
      </c>
      <c r="AI80">
        <v>53.67</v>
      </c>
      <c r="AJ80">
        <v>31.3</v>
      </c>
      <c r="AK80">
        <v>0</v>
      </c>
      <c r="AL80">
        <v>0</v>
      </c>
    </row>
    <row r="81" spans="1:38">
      <c r="A81" t="s">
        <v>123</v>
      </c>
      <c r="B81" s="34">
        <v>262.64999999999998</v>
      </c>
      <c r="C81" s="34">
        <v>87.26</v>
      </c>
      <c r="D81" s="93">
        <f t="shared" si="1"/>
        <v>0</v>
      </c>
      <c r="E81" s="34">
        <v>15.65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115.65</v>
      </c>
      <c r="N81">
        <v>273.52999999999997</v>
      </c>
      <c r="O81">
        <v>100.78</v>
      </c>
      <c r="P81">
        <v>9.34</v>
      </c>
      <c r="Q81">
        <v>10.41</v>
      </c>
      <c r="R81" s="93">
        <v>0</v>
      </c>
      <c r="S81" s="93">
        <v>0</v>
      </c>
      <c r="T81" s="93">
        <v>0</v>
      </c>
      <c r="U81">
        <v>5.78</v>
      </c>
      <c r="V81">
        <v>0</v>
      </c>
      <c r="W81">
        <v>6.97</v>
      </c>
      <c r="X81">
        <v>65</v>
      </c>
      <c r="Y81">
        <v>21.66</v>
      </c>
      <c r="Z81">
        <v>21.67</v>
      </c>
      <c r="AA81">
        <v>0.53</v>
      </c>
      <c r="AB81">
        <v>0.1</v>
      </c>
      <c r="AC81">
        <v>0</v>
      </c>
      <c r="AD81">
        <v>0</v>
      </c>
      <c r="AE81">
        <v>0</v>
      </c>
      <c r="AF81">
        <v>0</v>
      </c>
      <c r="AG81">
        <v>22.34</v>
      </c>
      <c r="AH81">
        <v>56.33</v>
      </c>
      <c r="AI81">
        <v>56.33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262.64999999999998</v>
      </c>
      <c r="C82" s="34">
        <v>87.26</v>
      </c>
      <c r="D82" s="93">
        <f t="shared" si="1"/>
        <v>0</v>
      </c>
      <c r="E82" s="34">
        <v>15.65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115.65</v>
      </c>
      <c r="N82">
        <v>273.52999999999997</v>
      </c>
      <c r="O82">
        <v>100.78</v>
      </c>
      <c r="P82">
        <v>9.34</v>
      </c>
      <c r="Q82">
        <v>10.01</v>
      </c>
      <c r="R82" s="93">
        <v>0</v>
      </c>
      <c r="S82" s="93">
        <v>0</v>
      </c>
      <c r="T82" s="93">
        <v>0</v>
      </c>
      <c r="U82">
        <v>5.78</v>
      </c>
      <c r="V82">
        <v>0</v>
      </c>
      <c r="W82">
        <v>6.97</v>
      </c>
      <c r="X82">
        <v>65</v>
      </c>
      <c r="Y82">
        <v>21.66</v>
      </c>
      <c r="Z82">
        <v>21.67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22.66</v>
      </c>
      <c r="AH82">
        <v>58.67</v>
      </c>
      <c r="AI82">
        <v>58.67</v>
      </c>
      <c r="AJ82">
        <v>30.78</v>
      </c>
      <c r="AK82">
        <v>0</v>
      </c>
      <c r="AL82">
        <v>0</v>
      </c>
    </row>
    <row r="83" spans="1:38">
      <c r="A83" t="s">
        <v>125</v>
      </c>
      <c r="B83" s="34">
        <v>262.64999999999998</v>
      </c>
      <c r="C83" s="34">
        <v>87.26</v>
      </c>
      <c r="D83" s="93">
        <f t="shared" si="1"/>
        <v>0</v>
      </c>
      <c r="E83" s="34">
        <v>15.65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115.65</v>
      </c>
      <c r="N83">
        <v>273.52999999999997</v>
      </c>
      <c r="O83">
        <v>100.78</v>
      </c>
      <c r="P83">
        <v>8.9499999999999993</v>
      </c>
      <c r="Q83">
        <v>9.41</v>
      </c>
      <c r="R83" s="93">
        <v>0</v>
      </c>
      <c r="S83" s="93">
        <v>0</v>
      </c>
      <c r="T83" s="93">
        <v>0</v>
      </c>
      <c r="U83">
        <v>5.92</v>
      </c>
      <c r="V83">
        <v>0</v>
      </c>
      <c r="W83">
        <v>6.97</v>
      </c>
      <c r="X83">
        <v>78</v>
      </c>
      <c r="Y83">
        <v>26</v>
      </c>
      <c r="Z83">
        <v>26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22.66</v>
      </c>
      <c r="AH83">
        <v>58.67</v>
      </c>
      <c r="AI83">
        <v>58.67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262.64999999999998</v>
      </c>
      <c r="C84" s="34">
        <v>87.26</v>
      </c>
      <c r="D84" s="93">
        <f t="shared" si="1"/>
        <v>0</v>
      </c>
      <c r="E84" s="34">
        <v>15.65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115.65</v>
      </c>
      <c r="N84">
        <v>273.52999999999997</v>
      </c>
      <c r="O84">
        <v>100.78</v>
      </c>
      <c r="P84">
        <v>8.9499999999999993</v>
      </c>
      <c r="Q84">
        <v>8.61</v>
      </c>
      <c r="R84" s="93">
        <v>0</v>
      </c>
      <c r="S84" s="93">
        <v>0</v>
      </c>
      <c r="T84" s="93">
        <v>0</v>
      </c>
      <c r="U84">
        <v>5.92</v>
      </c>
      <c r="V84">
        <v>0</v>
      </c>
      <c r="W84">
        <v>6.97</v>
      </c>
      <c r="X84">
        <v>78</v>
      </c>
      <c r="Y84">
        <v>26</v>
      </c>
      <c r="Z84">
        <v>26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22.66</v>
      </c>
      <c r="AH84">
        <v>60.67</v>
      </c>
      <c r="AI84">
        <v>60.67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262.64999999999998</v>
      </c>
      <c r="C85" s="34">
        <v>87.26</v>
      </c>
      <c r="D85" s="93">
        <f t="shared" si="1"/>
        <v>0</v>
      </c>
      <c r="E85" s="34">
        <v>15.65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115.65</v>
      </c>
      <c r="N85">
        <v>273.52999999999997</v>
      </c>
      <c r="O85">
        <v>100.78</v>
      </c>
      <c r="P85">
        <v>8.9499999999999993</v>
      </c>
      <c r="Q85">
        <v>8.01</v>
      </c>
      <c r="R85" s="93">
        <v>0</v>
      </c>
      <c r="S85" s="93">
        <v>0</v>
      </c>
      <c r="T85" s="93">
        <v>0</v>
      </c>
      <c r="U85">
        <v>6.93</v>
      </c>
      <c r="V85">
        <v>0</v>
      </c>
      <c r="W85">
        <v>6.97</v>
      </c>
      <c r="X85">
        <v>78</v>
      </c>
      <c r="Y85">
        <v>26</v>
      </c>
      <c r="Z85">
        <v>26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22.66</v>
      </c>
      <c r="AH85">
        <v>61</v>
      </c>
      <c r="AI85">
        <v>61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262.64999999999998</v>
      </c>
      <c r="C86" s="34">
        <v>87.26</v>
      </c>
      <c r="D86" s="93">
        <f t="shared" si="1"/>
        <v>0</v>
      </c>
      <c r="E86" s="34">
        <v>15.65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115.65</v>
      </c>
      <c r="N86">
        <v>273.52999999999997</v>
      </c>
      <c r="O86">
        <v>100.78</v>
      </c>
      <c r="P86">
        <v>8.9499999999999993</v>
      </c>
      <c r="Q86">
        <v>8.01</v>
      </c>
      <c r="R86" s="93">
        <v>0</v>
      </c>
      <c r="S86" s="93">
        <v>0</v>
      </c>
      <c r="T86" s="93">
        <v>0</v>
      </c>
      <c r="U86">
        <v>6.93</v>
      </c>
      <c r="V86">
        <v>0</v>
      </c>
      <c r="W86">
        <v>6.97</v>
      </c>
      <c r="X86">
        <v>79</v>
      </c>
      <c r="Y86">
        <v>26.34</v>
      </c>
      <c r="Z86">
        <v>26.33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22.66</v>
      </c>
      <c r="AH86">
        <v>60.33</v>
      </c>
      <c r="AI86">
        <v>60.33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262.64999999999998</v>
      </c>
      <c r="C87" s="34">
        <v>87.26</v>
      </c>
      <c r="D87" s="93">
        <f t="shared" si="1"/>
        <v>0</v>
      </c>
      <c r="E87" s="34">
        <v>15.65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115.65</v>
      </c>
      <c r="N87">
        <v>273.52999999999997</v>
      </c>
      <c r="O87">
        <v>100.78</v>
      </c>
      <c r="P87">
        <v>8.9499999999999993</v>
      </c>
      <c r="Q87">
        <v>8.01</v>
      </c>
      <c r="R87" s="93">
        <v>0</v>
      </c>
      <c r="S87" s="93">
        <v>0</v>
      </c>
      <c r="T87" s="93">
        <v>0</v>
      </c>
      <c r="U87">
        <v>6.93</v>
      </c>
      <c r="V87">
        <v>0</v>
      </c>
      <c r="W87">
        <v>6.79</v>
      </c>
      <c r="X87">
        <v>80</v>
      </c>
      <c r="Y87">
        <v>26.66</v>
      </c>
      <c r="Z87">
        <v>26.67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22.34</v>
      </c>
      <c r="AH87">
        <v>55.67</v>
      </c>
      <c r="AI87">
        <v>55.67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262.64999999999998</v>
      </c>
      <c r="C88" s="34">
        <v>87.26</v>
      </c>
      <c r="D88" s="93">
        <f t="shared" si="1"/>
        <v>0</v>
      </c>
      <c r="E88" s="34">
        <v>15.65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115.65</v>
      </c>
      <c r="N88">
        <v>273.52999999999997</v>
      </c>
      <c r="O88">
        <v>100.78</v>
      </c>
      <c r="P88">
        <v>8.9499999999999993</v>
      </c>
      <c r="Q88">
        <v>8.01</v>
      </c>
      <c r="R88" s="93">
        <v>0</v>
      </c>
      <c r="S88" s="93">
        <v>0</v>
      </c>
      <c r="T88" s="93">
        <v>0</v>
      </c>
      <c r="U88">
        <v>6.93</v>
      </c>
      <c r="V88">
        <v>0</v>
      </c>
      <c r="W88">
        <v>6.79</v>
      </c>
      <c r="X88">
        <v>80</v>
      </c>
      <c r="Y88">
        <v>26.66</v>
      </c>
      <c r="Z88">
        <v>26.67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</v>
      </c>
      <c r="AH88">
        <v>56.33</v>
      </c>
      <c r="AI88">
        <v>56.33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262.64999999999998</v>
      </c>
      <c r="C89" s="34">
        <v>87.26</v>
      </c>
      <c r="D89" s="93">
        <f t="shared" si="1"/>
        <v>0</v>
      </c>
      <c r="E89" s="34">
        <v>15.65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115.65</v>
      </c>
      <c r="N89">
        <v>273.52999999999997</v>
      </c>
      <c r="O89">
        <v>100.78</v>
      </c>
      <c r="P89">
        <v>8.56</v>
      </c>
      <c r="Q89">
        <v>7.41</v>
      </c>
      <c r="R89" s="93">
        <v>0</v>
      </c>
      <c r="S89" s="93">
        <v>0</v>
      </c>
      <c r="T89" s="93">
        <v>0</v>
      </c>
      <c r="U89">
        <v>6.69</v>
      </c>
      <c r="V89">
        <v>0</v>
      </c>
      <c r="W89">
        <v>6.79</v>
      </c>
      <c r="X89">
        <v>81</v>
      </c>
      <c r="Y89">
        <v>27</v>
      </c>
      <c r="Z89">
        <v>27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21.66</v>
      </c>
      <c r="AH89">
        <v>56</v>
      </c>
      <c r="AI89">
        <v>56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262.64999999999998</v>
      </c>
      <c r="C90" s="34">
        <v>87.26</v>
      </c>
      <c r="D90" s="93">
        <f t="shared" si="1"/>
        <v>0</v>
      </c>
      <c r="E90" s="34">
        <v>15.65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115.65</v>
      </c>
      <c r="N90">
        <v>273.52999999999997</v>
      </c>
      <c r="O90">
        <v>100.78</v>
      </c>
      <c r="P90">
        <v>8.56</v>
      </c>
      <c r="Q90">
        <v>7.41</v>
      </c>
      <c r="R90" s="93">
        <v>0</v>
      </c>
      <c r="S90" s="93">
        <v>0</v>
      </c>
      <c r="T90" s="93">
        <v>0</v>
      </c>
      <c r="U90">
        <v>6.69</v>
      </c>
      <c r="V90">
        <v>0</v>
      </c>
      <c r="W90">
        <v>6.79</v>
      </c>
      <c r="X90">
        <v>83</v>
      </c>
      <c r="Y90">
        <v>27.66</v>
      </c>
      <c r="Z90">
        <v>27.67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21.34</v>
      </c>
      <c r="AH90">
        <v>54.67</v>
      </c>
      <c r="AI90">
        <v>54.67</v>
      </c>
      <c r="AJ90">
        <v>29.78</v>
      </c>
      <c r="AK90">
        <v>0</v>
      </c>
      <c r="AL90">
        <v>0</v>
      </c>
    </row>
    <row r="91" spans="1:38">
      <c r="A91" t="s">
        <v>133</v>
      </c>
      <c r="B91" s="34">
        <v>262.64999999999998</v>
      </c>
      <c r="C91" s="34">
        <v>87.26</v>
      </c>
      <c r="D91" s="93">
        <f t="shared" si="1"/>
        <v>0</v>
      </c>
      <c r="E91" s="34">
        <v>15.65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115.65</v>
      </c>
      <c r="N91">
        <v>273.52999999999997</v>
      </c>
      <c r="O91">
        <v>100.78</v>
      </c>
      <c r="P91">
        <v>8.56</v>
      </c>
      <c r="Q91">
        <v>7.21</v>
      </c>
      <c r="R91" s="93">
        <v>0</v>
      </c>
      <c r="S91" s="93">
        <v>0</v>
      </c>
      <c r="T91" s="93">
        <v>0</v>
      </c>
      <c r="U91">
        <v>6.69</v>
      </c>
      <c r="V91">
        <v>0</v>
      </c>
      <c r="W91">
        <v>6.79</v>
      </c>
      <c r="X91">
        <v>77.5</v>
      </c>
      <c r="Y91">
        <v>25.84</v>
      </c>
      <c r="Z91">
        <v>25.83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21.34</v>
      </c>
      <c r="AH91">
        <v>54</v>
      </c>
      <c r="AI91">
        <v>54</v>
      </c>
      <c r="AJ91">
        <v>29.78</v>
      </c>
      <c r="AK91">
        <v>0</v>
      </c>
      <c r="AL91">
        <v>0</v>
      </c>
    </row>
    <row r="92" spans="1:38">
      <c r="A92" t="s">
        <v>134</v>
      </c>
      <c r="B92" s="34">
        <v>262.64999999999998</v>
      </c>
      <c r="C92" s="34">
        <v>87.26</v>
      </c>
      <c r="D92" s="93">
        <f t="shared" si="1"/>
        <v>0</v>
      </c>
      <c r="E92" s="34">
        <v>15.65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115.65</v>
      </c>
      <c r="N92">
        <v>273.52999999999997</v>
      </c>
      <c r="O92">
        <v>100.78</v>
      </c>
      <c r="P92">
        <v>8.56</v>
      </c>
      <c r="Q92">
        <v>7.21</v>
      </c>
      <c r="R92" s="93">
        <v>0</v>
      </c>
      <c r="S92" s="93">
        <v>0</v>
      </c>
      <c r="T92" s="93">
        <v>0</v>
      </c>
      <c r="U92">
        <v>6.69</v>
      </c>
      <c r="V92">
        <v>0</v>
      </c>
      <c r="W92">
        <v>6.79</v>
      </c>
      <c r="X92">
        <v>79</v>
      </c>
      <c r="Y92">
        <v>26.34</v>
      </c>
      <c r="Z92">
        <v>26.33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21</v>
      </c>
      <c r="AH92">
        <v>53.33</v>
      </c>
      <c r="AI92">
        <v>53.33</v>
      </c>
      <c r="AJ92">
        <v>29.78</v>
      </c>
      <c r="AK92">
        <v>0</v>
      </c>
      <c r="AL92">
        <v>0</v>
      </c>
    </row>
    <row r="93" spans="1:38">
      <c r="A93" t="s">
        <v>135</v>
      </c>
      <c r="B93" s="34">
        <v>262.64999999999998</v>
      </c>
      <c r="C93" s="34">
        <v>87.26</v>
      </c>
      <c r="D93" s="93">
        <f t="shared" si="1"/>
        <v>0</v>
      </c>
      <c r="E93" s="34">
        <v>15.65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115.65</v>
      </c>
      <c r="N93">
        <v>273.52999999999997</v>
      </c>
      <c r="O93">
        <v>100.78</v>
      </c>
      <c r="P93">
        <v>8.33</v>
      </c>
      <c r="Q93">
        <v>7.21</v>
      </c>
      <c r="R93" s="93">
        <v>0</v>
      </c>
      <c r="S93" s="93">
        <v>0</v>
      </c>
      <c r="T93" s="93">
        <v>0</v>
      </c>
      <c r="U93">
        <v>6.69</v>
      </c>
      <c r="V93">
        <v>0</v>
      </c>
      <c r="W93">
        <v>6.79</v>
      </c>
      <c r="X93">
        <v>80.5</v>
      </c>
      <c r="Y93">
        <v>26.84</v>
      </c>
      <c r="Z93">
        <v>26.83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20.66</v>
      </c>
      <c r="AH93">
        <v>54</v>
      </c>
      <c r="AI93">
        <v>54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262.64999999999998</v>
      </c>
      <c r="C94" s="34">
        <v>87.26</v>
      </c>
      <c r="D94" s="93">
        <f t="shared" si="1"/>
        <v>0</v>
      </c>
      <c r="E94" s="34">
        <v>15.65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115.65</v>
      </c>
      <c r="N94">
        <v>273.52999999999997</v>
      </c>
      <c r="O94">
        <v>100.78</v>
      </c>
      <c r="P94">
        <v>8.33</v>
      </c>
      <c r="Q94">
        <v>7.21</v>
      </c>
      <c r="R94" s="93">
        <v>0</v>
      </c>
      <c r="S94" s="93">
        <v>0</v>
      </c>
      <c r="T94" s="93">
        <v>0</v>
      </c>
      <c r="U94">
        <v>6.69</v>
      </c>
      <c r="V94">
        <v>0</v>
      </c>
      <c r="W94">
        <v>6.79</v>
      </c>
      <c r="X94">
        <v>82.5</v>
      </c>
      <c r="Y94">
        <v>27.5</v>
      </c>
      <c r="Z94">
        <v>27.5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20.66</v>
      </c>
      <c r="AH94">
        <v>54</v>
      </c>
      <c r="AI94">
        <v>54</v>
      </c>
      <c r="AJ94">
        <v>28.77</v>
      </c>
      <c r="AK94">
        <v>0</v>
      </c>
      <c r="AL94">
        <v>0</v>
      </c>
    </row>
    <row r="95" spans="1:38">
      <c r="A95" t="s">
        <v>137</v>
      </c>
      <c r="B95" s="34">
        <v>262.64999999999998</v>
      </c>
      <c r="C95" s="34">
        <v>87.26</v>
      </c>
      <c r="D95" s="93">
        <f t="shared" si="1"/>
        <v>0</v>
      </c>
      <c r="E95" s="34">
        <v>15.65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115.65</v>
      </c>
      <c r="N95">
        <v>273.52999999999997</v>
      </c>
      <c r="O95">
        <v>100.78</v>
      </c>
      <c r="P95">
        <v>8.33</v>
      </c>
      <c r="Q95">
        <v>7.21</v>
      </c>
      <c r="R95" s="93">
        <v>0</v>
      </c>
      <c r="S95" s="93">
        <v>0</v>
      </c>
      <c r="T95" s="93">
        <v>0</v>
      </c>
      <c r="U95">
        <v>6.93</v>
      </c>
      <c r="V95">
        <v>0</v>
      </c>
      <c r="W95">
        <v>6.69</v>
      </c>
      <c r="X95">
        <v>83</v>
      </c>
      <c r="Y95">
        <v>27.66</v>
      </c>
      <c r="Z95">
        <v>27.67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21</v>
      </c>
      <c r="AH95">
        <v>54.67</v>
      </c>
      <c r="AI95">
        <v>54.67</v>
      </c>
      <c r="AJ95">
        <v>28.77</v>
      </c>
      <c r="AK95">
        <v>0</v>
      </c>
      <c r="AL95">
        <v>0</v>
      </c>
    </row>
    <row r="96" spans="1:38">
      <c r="A96" t="s">
        <v>138</v>
      </c>
      <c r="B96" s="34">
        <v>262.64999999999998</v>
      </c>
      <c r="C96" s="34">
        <v>87.26</v>
      </c>
      <c r="D96" s="93">
        <f t="shared" si="1"/>
        <v>0</v>
      </c>
      <c r="E96" s="34">
        <v>15.65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115.65</v>
      </c>
      <c r="N96">
        <v>273.52999999999997</v>
      </c>
      <c r="O96">
        <v>100.78</v>
      </c>
      <c r="P96">
        <v>8.33</v>
      </c>
      <c r="Q96">
        <v>7.21</v>
      </c>
      <c r="R96" s="93">
        <v>0</v>
      </c>
      <c r="S96" s="93">
        <v>0</v>
      </c>
      <c r="T96" s="93">
        <v>0</v>
      </c>
      <c r="U96">
        <v>6.93</v>
      </c>
      <c r="V96">
        <v>0</v>
      </c>
      <c r="W96">
        <v>6.69</v>
      </c>
      <c r="X96">
        <v>81.5</v>
      </c>
      <c r="Y96">
        <v>27.16</v>
      </c>
      <c r="Z96">
        <v>27.17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21</v>
      </c>
      <c r="AH96">
        <v>57</v>
      </c>
      <c r="AI96">
        <v>57</v>
      </c>
      <c r="AJ96">
        <v>28.77</v>
      </c>
      <c r="AK96">
        <v>0</v>
      </c>
      <c r="AL96">
        <v>0</v>
      </c>
    </row>
    <row r="97" spans="1:50">
      <c r="A97" t="s">
        <v>139</v>
      </c>
      <c r="B97" s="34">
        <v>262.64999999999998</v>
      </c>
      <c r="C97" s="34">
        <v>87.26</v>
      </c>
      <c r="D97" s="93">
        <f t="shared" si="1"/>
        <v>0</v>
      </c>
      <c r="E97" s="34">
        <v>15.65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115.65</v>
      </c>
      <c r="N97">
        <v>273.52999999999997</v>
      </c>
      <c r="O97">
        <v>100.78</v>
      </c>
      <c r="P97">
        <v>8.33</v>
      </c>
      <c r="Q97">
        <v>7.21</v>
      </c>
      <c r="R97" s="93">
        <v>0</v>
      </c>
      <c r="S97" s="93">
        <v>0</v>
      </c>
      <c r="T97" s="93">
        <v>0</v>
      </c>
      <c r="U97">
        <v>6.93</v>
      </c>
      <c r="V97">
        <v>0</v>
      </c>
      <c r="W97">
        <v>6.69</v>
      </c>
      <c r="X97">
        <v>79.5</v>
      </c>
      <c r="Y97">
        <v>26.5</v>
      </c>
      <c r="Z97">
        <v>26.5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</v>
      </c>
      <c r="AH97">
        <v>59.67</v>
      </c>
      <c r="AI97">
        <v>59.67</v>
      </c>
      <c r="AJ97">
        <v>28.27</v>
      </c>
      <c r="AK97">
        <v>0</v>
      </c>
      <c r="AL97">
        <v>0</v>
      </c>
    </row>
    <row r="98" spans="1:50">
      <c r="A98" t="s">
        <v>140</v>
      </c>
      <c r="B98" s="34">
        <v>262.64999999999998</v>
      </c>
      <c r="C98" s="34">
        <v>87.26</v>
      </c>
      <c r="D98" s="93">
        <f t="shared" si="1"/>
        <v>0</v>
      </c>
      <c r="E98" s="34">
        <v>15.65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115.65</v>
      </c>
      <c r="N98">
        <v>273.52999999999997</v>
      </c>
      <c r="O98">
        <v>100.78</v>
      </c>
      <c r="P98">
        <v>8.33</v>
      </c>
      <c r="Q98">
        <v>7.21</v>
      </c>
      <c r="R98" s="93">
        <v>0</v>
      </c>
      <c r="S98" s="93">
        <v>0</v>
      </c>
      <c r="T98" s="93">
        <v>0</v>
      </c>
      <c r="U98">
        <v>6.93</v>
      </c>
      <c r="V98">
        <v>0</v>
      </c>
      <c r="W98">
        <v>6.69</v>
      </c>
      <c r="X98">
        <v>80</v>
      </c>
      <c r="Y98">
        <v>26.66</v>
      </c>
      <c r="Z98">
        <v>26.67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21.66</v>
      </c>
      <c r="AH98">
        <v>61.67</v>
      </c>
      <c r="AI98">
        <v>61.67</v>
      </c>
      <c r="AJ98">
        <v>27.75</v>
      </c>
      <c r="AK98">
        <v>0</v>
      </c>
      <c r="AL98">
        <v>0</v>
      </c>
    </row>
    <row r="99" spans="1:50">
      <c r="A99" t="s">
        <v>141</v>
      </c>
      <c r="B99" s="34">
        <f>SUM(B3:B98)/4000</f>
        <v>5.6551375000000075</v>
      </c>
      <c r="C99" s="34">
        <f t="shared" ref="C99:P99" si="2">SUM(C3:C98)/4000</f>
        <v>1.7119900000000023</v>
      </c>
      <c r="D99" s="93">
        <f t="shared" ref="D99" si="3">SUM(D3:D98)/4000</f>
        <v>0.95128249999999959</v>
      </c>
      <c r="E99" s="34">
        <f>SUM(E3:E98)/4000</f>
        <v>0.33059500000000019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0.11715749999999998</v>
      </c>
      <c r="K99" s="37">
        <f t="shared" si="2"/>
        <v>0.11715749999999998</v>
      </c>
      <c r="L99" s="37">
        <f t="shared" si="2"/>
        <v>0.12010250000000004</v>
      </c>
      <c r="M99">
        <f t="shared" si="2"/>
        <v>2.4913799999999964</v>
      </c>
      <c r="N99">
        <f t="shared" si="2"/>
        <v>6.3501574999999937</v>
      </c>
      <c r="O99">
        <f t="shared" si="2"/>
        <v>1.969067499999998</v>
      </c>
      <c r="P99">
        <f t="shared" si="2"/>
        <v>0.1482699999999999</v>
      </c>
      <c r="Q99">
        <f t="shared" ref="Q99:AF99" si="5">SUM(Q3:Q98)/4000</f>
        <v>0.30281250000000004</v>
      </c>
      <c r="R99" s="93">
        <f t="shared" si="5"/>
        <v>0.34321999999999997</v>
      </c>
      <c r="S99" s="93">
        <f t="shared" si="5"/>
        <v>0.31032999999999994</v>
      </c>
      <c r="T99" s="93">
        <f t="shared" si="5"/>
        <v>0.29773249999999996</v>
      </c>
      <c r="U99">
        <f t="shared" si="5"/>
        <v>0.10054499999999998</v>
      </c>
      <c r="V99">
        <f t="shared" si="5"/>
        <v>0.92308232474999974</v>
      </c>
      <c r="W99">
        <f t="shared" si="5"/>
        <v>0.14934000000000003</v>
      </c>
      <c r="X99">
        <f t="shared" si="5"/>
        <v>1.4332499999999999</v>
      </c>
      <c r="Y99">
        <f t="shared" si="5"/>
        <v>0.47775999999999991</v>
      </c>
      <c r="Z99">
        <f t="shared" si="5"/>
        <v>0.47774499999999998</v>
      </c>
      <c r="AA99">
        <f t="shared" si="5"/>
        <v>1.981099999999999</v>
      </c>
      <c r="AB99">
        <f t="shared" si="5"/>
        <v>0.39622500000000005</v>
      </c>
      <c r="AC99">
        <f t="shared" si="5"/>
        <v>0.75364000000000031</v>
      </c>
      <c r="AD99">
        <f t="shared" si="5"/>
        <v>0.37343000000000004</v>
      </c>
      <c r="AE99">
        <f t="shared" si="5"/>
        <v>0.75724999999999998</v>
      </c>
      <c r="AF99">
        <f t="shared" si="5"/>
        <v>0.37824999999999998</v>
      </c>
      <c r="AG99">
        <f t="shared" ref="AG99:AM99" si="6">SUM(AG3:AG98)/4000</f>
        <v>0.41309499999999988</v>
      </c>
      <c r="AH99">
        <f t="shared" si="6"/>
        <v>1.1416025000000003</v>
      </c>
      <c r="AI99">
        <f t="shared" si="6"/>
        <v>1.1416025000000003</v>
      </c>
      <c r="AJ99">
        <f t="shared" si="6"/>
        <v>0.69551250000000076</v>
      </c>
      <c r="AK99">
        <f t="shared" si="6"/>
        <v>1.5582499999999999</v>
      </c>
      <c r="AL99">
        <f t="shared" si="6"/>
        <v>0.66274999999999995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21.820375223211325</v>
      </c>
      <c r="E3">
        <v>0</v>
      </c>
      <c r="F3">
        <v>0</v>
      </c>
      <c r="G3">
        <v>35.804361712041207</v>
      </c>
      <c r="H3">
        <v>0</v>
      </c>
      <c r="I3">
        <v>0</v>
      </c>
      <c r="J3">
        <v>45.449315851096237</v>
      </c>
      <c r="K3">
        <v>495.35266801875463</v>
      </c>
      <c r="L3">
        <v>17.489999999999998</v>
      </c>
      <c r="M3">
        <v>64.031290965917563</v>
      </c>
      <c r="N3">
        <v>53.052298010305847</v>
      </c>
      <c r="O3">
        <v>74.097835056642623</v>
      </c>
      <c r="P3">
        <v>31.422712058072968</v>
      </c>
      <c r="Q3">
        <v>9.6409961480127908</v>
      </c>
      <c r="R3">
        <v>9.5847614680165663</v>
      </c>
      <c r="S3">
        <v>11.784688990654205</v>
      </c>
      <c r="T3">
        <v>1.4196514113712373</v>
      </c>
      <c r="U3">
        <v>60.039200564832662</v>
      </c>
      <c r="V3">
        <v>5.9661908852097127</v>
      </c>
      <c r="W3">
        <v>19.709667967045203</v>
      </c>
      <c r="X3">
        <v>63.007988528612252</v>
      </c>
      <c r="Y3">
        <v>0</v>
      </c>
      <c r="Z3">
        <v>8.3113692223636342</v>
      </c>
      <c r="AA3">
        <v>11.939743789873422</v>
      </c>
      <c r="AB3">
        <v>20.92686405585243</v>
      </c>
      <c r="AC3">
        <v>15.006098202378745</v>
      </c>
      <c r="AD3">
        <v>0</v>
      </c>
      <c r="AE3">
        <v>25.49130756490397</v>
      </c>
      <c r="AF3">
        <v>5.9045049828847445</v>
      </c>
      <c r="AG3">
        <v>32.004873137229971</v>
      </c>
      <c r="AH3">
        <v>23.684292201477845</v>
      </c>
      <c r="AI3">
        <v>0</v>
      </c>
      <c r="AJ3">
        <v>0</v>
      </c>
      <c r="AK3">
        <v>29.318982164066203</v>
      </c>
      <c r="AL3">
        <v>48.221745949999992</v>
      </c>
      <c r="AM3">
        <v>8.0946615081481657</v>
      </c>
      <c r="AN3">
        <v>4.1915578417713879E-2</v>
      </c>
      <c r="AO3">
        <v>0</v>
      </c>
      <c r="AP3">
        <v>0.10885188467274233</v>
      </c>
      <c r="AQ3">
        <v>6.4910146509837272</v>
      </c>
      <c r="AR3">
        <v>14.77640601431159</v>
      </c>
      <c r="AS3">
        <v>15.135384652820154</v>
      </c>
      <c r="AT3">
        <v>0</v>
      </c>
      <c r="AU3">
        <v>0</v>
      </c>
      <c r="AV3">
        <v>0</v>
      </c>
      <c r="AW3">
        <v>0</v>
      </c>
      <c r="AX3">
        <v>0</v>
      </c>
      <c r="AY3">
        <v>2.4696161858736061</v>
      </c>
      <c r="AZ3">
        <v>2.1381998262806237</v>
      </c>
      <c r="BA3">
        <v>0.9781042233009708</v>
      </c>
      <c r="BB3">
        <v>2.4616217953667956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1293.1795604510039</v>
      </c>
    </row>
    <row r="4" spans="1:117">
      <c r="A4" t="s">
        <v>46</v>
      </c>
      <c r="B4">
        <v>0</v>
      </c>
      <c r="C4">
        <v>0</v>
      </c>
      <c r="D4">
        <v>21.820375223211325</v>
      </c>
      <c r="E4">
        <v>0</v>
      </c>
      <c r="F4">
        <v>0</v>
      </c>
      <c r="G4">
        <v>35.808895605972523</v>
      </c>
      <c r="H4">
        <v>0</v>
      </c>
      <c r="I4">
        <v>0</v>
      </c>
      <c r="J4">
        <v>45.447806819371728</v>
      </c>
      <c r="K4">
        <v>495.35266801875463</v>
      </c>
      <c r="L4">
        <v>17.489999999999998</v>
      </c>
      <c r="M4">
        <v>64.031308697092342</v>
      </c>
      <c r="N4">
        <v>53.052298010305847</v>
      </c>
      <c r="O4">
        <v>74.097858537590113</v>
      </c>
      <c r="P4">
        <v>31.422723976825985</v>
      </c>
      <c r="Q4">
        <v>9.6409961480127908</v>
      </c>
      <c r="R4">
        <v>9.5847614680165663</v>
      </c>
      <c r="S4">
        <v>11.784688990654205</v>
      </c>
      <c r="T4">
        <v>1.4196514113712373</v>
      </c>
      <c r="U4">
        <v>60.119717742298569</v>
      </c>
      <c r="V4">
        <v>5.9661908852097127</v>
      </c>
      <c r="W4">
        <v>19.709667967045203</v>
      </c>
      <c r="X4">
        <v>63.007988528612252</v>
      </c>
      <c r="Y4">
        <v>0</v>
      </c>
      <c r="Z4">
        <v>8.3113692223636342</v>
      </c>
      <c r="AA4">
        <v>11.939743789873422</v>
      </c>
      <c r="AB4">
        <v>20.92686405585243</v>
      </c>
      <c r="AC4">
        <v>15.006098202378745</v>
      </c>
      <c r="AD4">
        <v>0</v>
      </c>
      <c r="AE4">
        <v>25.49130756490397</v>
      </c>
      <c r="AF4">
        <v>5.9045049828847445</v>
      </c>
      <c r="AG4">
        <v>32.004873137229971</v>
      </c>
      <c r="AH4">
        <v>23.684292201477845</v>
      </c>
      <c r="AI4">
        <v>0</v>
      </c>
      <c r="AJ4">
        <v>0</v>
      </c>
      <c r="AK4">
        <v>29.318982164066203</v>
      </c>
      <c r="AL4">
        <v>57.287434018502573</v>
      </c>
      <c r="AM4">
        <v>8.0946615081481657</v>
      </c>
      <c r="AN4">
        <v>4.1915578417713879E-2</v>
      </c>
      <c r="AO4">
        <v>0</v>
      </c>
      <c r="AP4">
        <v>0.10885188467274233</v>
      </c>
      <c r="AQ4">
        <v>0</v>
      </c>
      <c r="AR4">
        <v>14.77640601431159</v>
      </c>
      <c r="AS4">
        <v>15.135384652820154</v>
      </c>
      <c r="AT4">
        <v>0</v>
      </c>
      <c r="AU4">
        <v>0</v>
      </c>
      <c r="AV4">
        <v>0</v>
      </c>
      <c r="AW4">
        <v>0</v>
      </c>
      <c r="AX4">
        <v>0</v>
      </c>
      <c r="AY4">
        <v>2.4696161858736061</v>
      </c>
      <c r="AZ4">
        <v>1.0714860580357142</v>
      </c>
      <c r="BA4">
        <v>0.9781042233009708</v>
      </c>
      <c r="BB4">
        <v>2.4616217953667956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1294.7711152708262</v>
      </c>
    </row>
    <row r="5" spans="1:117">
      <c r="A5" t="s">
        <v>47</v>
      </c>
      <c r="B5">
        <v>0</v>
      </c>
      <c r="C5">
        <v>0</v>
      </c>
      <c r="D5">
        <v>4.5020566964285713</v>
      </c>
      <c r="E5">
        <v>0</v>
      </c>
      <c r="F5">
        <v>0</v>
      </c>
      <c r="G5">
        <v>0.11740842857142855</v>
      </c>
      <c r="H5">
        <v>0</v>
      </c>
      <c r="I5">
        <v>0</v>
      </c>
      <c r="J5">
        <v>22.782131608150468</v>
      </c>
      <c r="K5">
        <v>495.35266801875463</v>
      </c>
      <c r="L5">
        <v>17.489999999999998</v>
      </c>
      <c r="M5">
        <v>64.031308697092342</v>
      </c>
      <c r="N5">
        <v>53.052298010305847</v>
      </c>
      <c r="O5">
        <v>74.097858537590113</v>
      </c>
      <c r="P5">
        <v>31.422723976825985</v>
      </c>
      <c r="Q5">
        <v>9.6409961480127908</v>
      </c>
      <c r="R5">
        <v>9.5847614680165663</v>
      </c>
      <c r="S5">
        <v>11.784688990654205</v>
      </c>
      <c r="T5">
        <v>1.4196514113712373</v>
      </c>
      <c r="U5">
        <v>60.119717742298569</v>
      </c>
      <c r="V5">
        <v>5.9661908852097127</v>
      </c>
      <c r="W5">
        <v>19.709667967045203</v>
      </c>
      <c r="X5">
        <v>63.007988528612252</v>
      </c>
      <c r="Y5">
        <v>0</v>
      </c>
      <c r="Z5">
        <v>8.3113692223636342</v>
      </c>
      <c r="AA5">
        <v>11.939743789873422</v>
      </c>
      <c r="AB5">
        <v>20.92686405585243</v>
      </c>
      <c r="AC5">
        <v>15.006098202378745</v>
      </c>
      <c r="AD5">
        <v>0</v>
      </c>
      <c r="AE5">
        <v>25.49130756490397</v>
      </c>
      <c r="AF5">
        <v>5.9045049828847445</v>
      </c>
      <c r="AG5">
        <v>32.004873137229971</v>
      </c>
      <c r="AH5">
        <v>23.684292201477845</v>
      </c>
      <c r="AI5">
        <v>0</v>
      </c>
      <c r="AJ5">
        <v>0</v>
      </c>
      <c r="AK5">
        <v>29.318982164066203</v>
      </c>
      <c r="AL5">
        <v>57.287434018502573</v>
      </c>
      <c r="AM5">
        <v>8.0946615081481657</v>
      </c>
      <c r="AN5">
        <v>4.1915578417713879E-2</v>
      </c>
      <c r="AO5">
        <v>0</v>
      </c>
      <c r="AP5">
        <v>0.21770376934548466</v>
      </c>
      <c r="AQ5">
        <v>0</v>
      </c>
      <c r="AR5">
        <v>14.77640601431159</v>
      </c>
      <c r="AS5">
        <v>15.135384652820154</v>
      </c>
      <c r="AT5">
        <v>0</v>
      </c>
      <c r="AU5">
        <v>0</v>
      </c>
      <c r="AV5">
        <v>0</v>
      </c>
      <c r="AW5">
        <v>0</v>
      </c>
      <c r="AX5">
        <v>0</v>
      </c>
      <c r="AY5">
        <v>2.4696161858736061</v>
      </c>
      <c r="AZ5">
        <v>0.86124248618784527</v>
      </c>
      <c r="BA5">
        <v>0.9781042233009708</v>
      </c>
      <c r="BB5">
        <v>2.4616217953667956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1218.9942426682455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5.1901907168674706</v>
      </c>
      <c r="K6">
        <v>495.35266801875463</v>
      </c>
      <c r="L6">
        <v>17.489999999999998</v>
      </c>
      <c r="M6">
        <v>64.031308697092342</v>
      </c>
      <c r="N6">
        <v>53.052298010305847</v>
      </c>
      <c r="O6">
        <v>74.097858537590113</v>
      </c>
      <c r="P6">
        <v>31.422723976825985</v>
      </c>
      <c r="Q6">
        <v>9.6409961480127908</v>
      </c>
      <c r="R6">
        <v>9.5847614680165663</v>
      </c>
      <c r="S6">
        <v>11.784688990654205</v>
      </c>
      <c r="T6">
        <v>1.4196514113712373</v>
      </c>
      <c r="U6">
        <v>60.119717742298569</v>
      </c>
      <c r="V6">
        <v>5.9661908852097127</v>
      </c>
      <c r="W6">
        <v>19.709667967045203</v>
      </c>
      <c r="X6">
        <v>63.007988528612252</v>
      </c>
      <c r="Y6">
        <v>0</v>
      </c>
      <c r="Z6">
        <v>8.3113692223636342</v>
      </c>
      <c r="AA6">
        <v>11.939743789873422</v>
      </c>
      <c r="AB6">
        <v>20.92686405585243</v>
      </c>
      <c r="AC6">
        <v>15.006098202378745</v>
      </c>
      <c r="AD6">
        <v>0</v>
      </c>
      <c r="AE6">
        <v>25.49130756490397</v>
      </c>
      <c r="AF6">
        <v>5.9045049828847445</v>
      </c>
      <c r="AG6">
        <v>32.004873137229971</v>
      </c>
      <c r="AH6">
        <v>23.684292201477845</v>
      </c>
      <c r="AI6">
        <v>0</v>
      </c>
      <c r="AJ6">
        <v>0</v>
      </c>
      <c r="AK6">
        <v>29.318982164066203</v>
      </c>
      <c r="AL6">
        <v>57.287434018502573</v>
      </c>
      <c r="AM6">
        <v>8.0946615081481657</v>
      </c>
      <c r="AN6">
        <v>4.1915578417713879E-2</v>
      </c>
      <c r="AO6">
        <v>0</v>
      </c>
      <c r="AP6">
        <v>0.21770376934548466</v>
      </c>
      <c r="AQ6">
        <v>0</v>
      </c>
      <c r="AR6">
        <v>14.77640601431159</v>
      </c>
      <c r="AS6">
        <v>15.135384652820154</v>
      </c>
      <c r="AT6">
        <v>0</v>
      </c>
      <c r="AU6">
        <v>0</v>
      </c>
      <c r="AV6">
        <v>0</v>
      </c>
      <c r="AW6">
        <v>0</v>
      </c>
      <c r="AX6">
        <v>0</v>
      </c>
      <c r="AY6">
        <v>2.4696161858736061</v>
      </c>
      <c r="AZ6">
        <v>0</v>
      </c>
      <c r="BA6">
        <v>0.9781042233009708</v>
      </c>
      <c r="BB6">
        <v>2.4616217953667956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1195.9215941657749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495.35266801875463</v>
      </c>
      <c r="L7">
        <v>17.489999999999998</v>
      </c>
      <c r="M7">
        <v>64.031308697092342</v>
      </c>
      <c r="N7">
        <v>53.052298010305847</v>
      </c>
      <c r="O7">
        <v>74.097858537590113</v>
      </c>
      <c r="P7">
        <v>31.422723976825985</v>
      </c>
      <c r="Q7">
        <v>9.6409961480127908</v>
      </c>
      <c r="R7">
        <v>9.5847614680165663</v>
      </c>
      <c r="S7">
        <v>11.784688990654205</v>
      </c>
      <c r="T7">
        <v>1.4196514113712373</v>
      </c>
      <c r="U7">
        <v>60.119717742298569</v>
      </c>
      <c r="V7">
        <v>5.9661908852097127</v>
      </c>
      <c r="W7">
        <v>19.709667967045203</v>
      </c>
      <c r="X7">
        <v>63.007988528612252</v>
      </c>
      <c r="Y7">
        <v>0</v>
      </c>
      <c r="Z7">
        <v>8.3113692223636342</v>
      </c>
      <c r="AA7">
        <v>11.939743789873422</v>
      </c>
      <c r="AB7">
        <v>20.92686405585243</v>
      </c>
      <c r="AC7">
        <v>15.006098202378745</v>
      </c>
      <c r="AD7">
        <v>0</v>
      </c>
      <c r="AE7">
        <v>25.49130756490397</v>
      </c>
      <c r="AF7">
        <v>5.9045049828847445</v>
      </c>
      <c r="AG7">
        <v>32.004873137229971</v>
      </c>
      <c r="AH7">
        <v>23.684292201477845</v>
      </c>
      <c r="AI7">
        <v>0</v>
      </c>
      <c r="AJ7">
        <v>0</v>
      </c>
      <c r="AK7">
        <v>29.318982164066203</v>
      </c>
      <c r="AL7">
        <v>57.287434018502573</v>
      </c>
      <c r="AM7">
        <v>8.0946615081481657</v>
      </c>
      <c r="AN7">
        <v>4.1915578417713879E-2</v>
      </c>
      <c r="AO7">
        <v>0</v>
      </c>
      <c r="AP7">
        <v>0.21770376934548466</v>
      </c>
      <c r="AQ7">
        <v>0</v>
      </c>
      <c r="AR7">
        <v>14.77640601431159</v>
      </c>
      <c r="AS7">
        <v>15.135384652820154</v>
      </c>
      <c r="AT7">
        <v>0</v>
      </c>
      <c r="AU7">
        <v>0</v>
      </c>
      <c r="AV7">
        <v>0</v>
      </c>
      <c r="AW7">
        <v>0</v>
      </c>
      <c r="AX7">
        <v>0</v>
      </c>
      <c r="AY7">
        <v>2.4696161858736061</v>
      </c>
      <c r="AZ7">
        <v>0</v>
      </c>
      <c r="BA7">
        <v>0.9781042233009708</v>
      </c>
      <c r="BB7">
        <v>2.4616217953667956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1190.7314034489077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495.35266801875463</v>
      </c>
      <c r="L8">
        <v>17.489999999999998</v>
      </c>
      <c r="M8">
        <v>64.031308697092342</v>
      </c>
      <c r="N8">
        <v>53.052298010305847</v>
      </c>
      <c r="O8">
        <v>74.097858537590113</v>
      </c>
      <c r="P8">
        <v>31.422723976825985</v>
      </c>
      <c r="Q8">
        <v>9.6409961480127908</v>
      </c>
      <c r="R8">
        <v>9.5847614680165663</v>
      </c>
      <c r="S8">
        <v>11.784688990654205</v>
      </c>
      <c r="T8">
        <v>1.4196514113712373</v>
      </c>
      <c r="U8">
        <v>60.119717742298569</v>
      </c>
      <c r="V8">
        <v>5.9661908852097127</v>
      </c>
      <c r="W8">
        <v>19.709667967045203</v>
      </c>
      <c r="X8">
        <v>63.007988528612252</v>
      </c>
      <c r="Y8">
        <v>0</v>
      </c>
      <c r="Z8">
        <v>8.3113692223636342</v>
      </c>
      <c r="AA8">
        <v>11.939743789873422</v>
      </c>
      <c r="AB8">
        <v>20.92686405585243</v>
      </c>
      <c r="AC8">
        <v>15.006098202378745</v>
      </c>
      <c r="AD8">
        <v>0</v>
      </c>
      <c r="AE8">
        <v>25.49130756490397</v>
      </c>
      <c r="AF8">
        <v>5.9045049828847445</v>
      </c>
      <c r="AG8">
        <v>32.004873137229971</v>
      </c>
      <c r="AH8">
        <v>23.684292201477845</v>
      </c>
      <c r="AI8">
        <v>0</v>
      </c>
      <c r="AJ8">
        <v>0</v>
      </c>
      <c r="AK8">
        <v>29.318982164066203</v>
      </c>
      <c r="AL8">
        <v>57.287434018502573</v>
      </c>
      <c r="AM8">
        <v>8.0946615081481657</v>
      </c>
      <c r="AN8">
        <v>4.1915578417713879E-2</v>
      </c>
      <c r="AO8">
        <v>0</v>
      </c>
      <c r="AP8">
        <v>0.21770376934548466</v>
      </c>
      <c r="AQ8">
        <v>0</v>
      </c>
      <c r="AR8">
        <v>14.77640601431159</v>
      </c>
      <c r="AS8">
        <v>15.135384652820154</v>
      </c>
      <c r="AT8">
        <v>0</v>
      </c>
      <c r="AU8">
        <v>0</v>
      </c>
      <c r="AV8">
        <v>0</v>
      </c>
      <c r="AW8">
        <v>0</v>
      </c>
      <c r="AX8">
        <v>0</v>
      </c>
      <c r="AY8">
        <v>2.4696161858736061</v>
      </c>
      <c r="AZ8">
        <v>0</v>
      </c>
      <c r="BA8">
        <v>0.9781042233009708</v>
      </c>
      <c r="BB8">
        <v>2.4616217953667956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1190.7314034489077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492.64759148521421</v>
      </c>
      <c r="L9">
        <v>16.809948646366315</v>
      </c>
      <c r="M9">
        <v>64.031308697092342</v>
      </c>
      <c r="N9">
        <v>53.052298010305847</v>
      </c>
      <c r="O9">
        <v>74.097858537590113</v>
      </c>
      <c r="P9">
        <v>31.422723976825985</v>
      </c>
      <c r="Q9">
        <v>9.6409961480127908</v>
      </c>
      <c r="R9">
        <v>9.5847614680165663</v>
      </c>
      <c r="S9">
        <v>11.784688990654205</v>
      </c>
      <c r="T9">
        <v>1.4196514113712373</v>
      </c>
      <c r="U9">
        <v>60.119717742298569</v>
      </c>
      <c r="V9">
        <v>5.9661908852097127</v>
      </c>
      <c r="W9">
        <v>19.709667967045203</v>
      </c>
      <c r="X9">
        <v>63.007988528612252</v>
      </c>
      <c r="Y9">
        <v>0</v>
      </c>
      <c r="Z9">
        <v>8.3113692223636342</v>
      </c>
      <c r="AA9">
        <v>11.939743789873422</v>
      </c>
      <c r="AB9">
        <v>20.92686405585243</v>
      </c>
      <c r="AC9">
        <v>15.006098202378745</v>
      </c>
      <c r="AD9">
        <v>0</v>
      </c>
      <c r="AE9">
        <v>25.49130756490397</v>
      </c>
      <c r="AF9">
        <v>5.9045049828847445</v>
      </c>
      <c r="AG9">
        <v>32.004873137229971</v>
      </c>
      <c r="AH9">
        <v>23.684292201477845</v>
      </c>
      <c r="AI9">
        <v>0</v>
      </c>
      <c r="AJ9">
        <v>0</v>
      </c>
      <c r="AK9">
        <v>29.318982164066203</v>
      </c>
      <c r="AL9">
        <v>57.287434018502573</v>
      </c>
      <c r="AM9">
        <v>8.0946615081481657</v>
      </c>
      <c r="AN9">
        <v>4.1915578417713879E-2</v>
      </c>
      <c r="AO9">
        <v>0</v>
      </c>
      <c r="AP9">
        <v>0.5986849265120131</v>
      </c>
      <c r="AQ9">
        <v>0</v>
      </c>
      <c r="AR9">
        <v>14.77640601431159</v>
      </c>
      <c r="AS9">
        <v>15.135384652820154</v>
      </c>
      <c r="AT9">
        <v>0</v>
      </c>
      <c r="AU9">
        <v>0</v>
      </c>
      <c r="AV9">
        <v>0</v>
      </c>
      <c r="AW9">
        <v>0</v>
      </c>
      <c r="AX9">
        <v>0</v>
      </c>
      <c r="AY9">
        <v>2.4696161858736061</v>
      </c>
      <c r="AZ9">
        <v>0</v>
      </c>
      <c r="BA9">
        <v>0.9781042233009708</v>
      </c>
      <c r="BB9">
        <v>2.4616217953667956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1187.7272567189002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467.25928200530575</v>
      </c>
      <c r="L10">
        <v>17.5</v>
      </c>
      <c r="M10">
        <v>64.031308697092342</v>
      </c>
      <c r="N10">
        <v>53.052298010305847</v>
      </c>
      <c r="O10">
        <v>74.097858537590113</v>
      </c>
      <c r="P10">
        <v>31.422723976825985</v>
      </c>
      <c r="Q10">
        <v>9.59</v>
      </c>
      <c r="R10">
        <v>9.5847614680165663</v>
      </c>
      <c r="S10">
        <v>11.727773541401273</v>
      </c>
      <c r="T10">
        <v>1.4196514113712373</v>
      </c>
      <c r="U10">
        <v>60.119717742298569</v>
      </c>
      <c r="V10">
        <v>5.9661908852097127</v>
      </c>
      <c r="W10">
        <v>19.709667967045203</v>
      </c>
      <c r="X10">
        <v>63.007988528612252</v>
      </c>
      <c r="Y10">
        <v>0</v>
      </c>
      <c r="Z10">
        <v>8.3113692223636342</v>
      </c>
      <c r="AA10">
        <v>11.939743789873422</v>
      </c>
      <c r="AB10">
        <v>20.92686405585243</v>
      </c>
      <c r="AC10">
        <v>15.006098202378745</v>
      </c>
      <c r="AD10">
        <v>0</v>
      </c>
      <c r="AE10">
        <v>25.49130756490397</v>
      </c>
      <c r="AF10">
        <v>5.9045049828847445</v>
      </c>
      <c r="AG10">
        <v>32.004873137229971</v>
      </c>
      <c r="AH10">
        <v>23.684292201477845</v>
      </c>
      <c r="AI10">
        <v>0</v>
      </c>
      <c r="AJ10">
        <v>0</v>
      </c>
      <c r="AK10">
        <v>29.318982164066203</v>
      </c>
      <c r="AL10">
        <v>57.287434018502573</v>
      </c>
      <c r="AM10">
        <v>8.0946615081481657</v>
      </c>
      <c r="AN10">
        <v>4.1915578417713879E-2</v>
      </c>
      <c r="AO10">
        <v>0</v>
      </c>
      <c r="AP10">
        <v>0.5986849265120131</v>
      </c>
      <c r="AQ10">
        <v>0</v>
      </c>
      <c r="AR10">
        <v>14.77640601431159</v>
      </c>
      <c r="AS10">
        <v>15.135384652820154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2.4696161858736061</v>
      </c>
      <c r="AZ10">
        <v>0</v>
      </c>
      <c r="BA10">
        <v>0.9781042233009708</v>
      </c>
      <c r="BB10">
        <v>2.4616217953667956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1162.9210869953595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495.56753091549581</v>
      </c>
      <c r="L11">
        <v>18.089980575942349</v>
      </c>
      <c r="M11">
        <v>64.031308697092342</v>
      </c>
      <c r="N11">
        <v>53.052298010305847</v>
      </c>
      <c r="O11">
        <v>74.097858537590113</v>
      </c>
      <c r="P11">
        <v>31.422723976825985</v>
      </c>
      <c r="Q11">
        <v>9.6409961480127908</v>
      </c>
      <c r="R11">
        <v>9.5847614680165663</v>
      </c>
      <c r="S11">
        <v>11.784688990654205</v>
      </c>
      <c r="T11">
        <v>1.4196514113712373</v>
      </c>
      <c r="U11">
        <v>60.119717742298569</v>
      </c>
      <c r="V11">
        <v>5.9661908852097127</v>
      </c>
      <c r="W11">
        <v>19.709667967045203</v>
      </c>
      <c r="X11">
        <v>63.007988528612252</v>
      </c>
      <c r="Y11">
        <v>0</v>
      </c>
      <c r="Z11">
        <v>8.3113692223636342</v>
      </c>
      <c r="AA11">
        <v>11.939743789873422</v>
      </c>
      <c r="AB11">
        <v>20.92686405585243</v>
      </c>
      <c r="AC11">
        <v>15.006098202378745</v>
      </c>
      <c r="AD11">
        <v>0</v>
      </c>
      <c r="AE11">
        <v>25.49130756490397</v>
      </c>
      <c r="AF11">
        <v>5.9045049828847445</v>
      </c>
      <c r="AG11">
        <v>32.004873137229971</v>
      </c>
      <c r="AH11">
        <v>23.684292201477845</v>
      </c>
      <c r="AI11">
        <v>0</v>
      </c>
      <c r="AJ11">
        <v>0</v>
      </c>
      <c r="AK11">
        <v>29.318982164066203</v>
      </c>
      <c r="AL11">
        <v>57.287434018502573</v>
      </c>
      <c r="AM11">
        <v>8.0946615081481657</v>
      </c>
      <c r="AN11">
        <v>4.1915578417713879E-2</v>
      </c>
      <c r="AO11">
        <v>0</v>
      </c>
      <c r="AP11">
        <v>0.5986849265120131</v>
      </c>
      <c r="AQ11">
        <v>0</v>
      </c>
      <c r="AR11">
        <v>14.77640601431159</v>
      </c>
      <c r="AS11">
        <v>15.135384652820154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2.4696161858736061</v>
      </c>
      <c r="AZ11">
        <v>0</v>
      </c>
      <c r="BA11">
        <v>0.9781042233009708</v>
      </c>
      <c r="BB11">
        <v>2.4616217953667956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1191.9272280787577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495.56998843862692</v>
      </c>
      <c r="L12">
        <v>17.5</v>
      </c>
      <c r="M12">
        <v>64.031308697092342</v>
      </c>
      <c r="N12">
        <v>53.052298010305847</v>
      </c>
      <c r="O12">
        <v>74.097858537590113</v>
      </c>
      <c r="P12">
        <v>31.422723976825985</v>
      </c>
      <c r="Q12">
        <v>9.6409961480127908</v>
      </c>
      <c r="R12">
        <v>9.5847614680165663</v>
      </c>
      <c r="S12">
        <v>11.784688990654205</v>
      </c>
      <c r="T12">
        <v>1.4196514113712373</v>
      </c>
      <c r="U12">
        <v>60.119717742298569</v>
      </c>
      <c r="V12">
        <v>5.9661908852097127</v>
      </c>
      <c r="W12">
        <v>19.709667967045203</v>
      </c>
      <c r="X12">
        <v>63.007988528612252</v>
      </c>
      <c r="Y12">
        <v>0</v>
      </c>
      <c r="Z12">
        <v>8.3113692223636342</v>
      </c>
      <c r="AA12">
        <v>11.939743789873422</v>
      </c>
      <c r="AB12">
        <v>20.92686405585243</v>
      </c>
      <c r="AC12">
        <v>15.006098202378745</v>
      </c>
      <c r="AD12">
        <v>0</v>
      </c>
      <c r="AE12">
        <v>25.49130756490397</v>
      </c>
      <c r="AF12">
        <v>5.9045049828847445</v>
      </c>
      <c r="AG12">
        <v>32.004873137229971</v>
      </c>
      <c r="AH12">
        <v>23.684292201477845</v>
      </c>
      <c r="AI12">
        <v>0</v>
      </c>
      <c r="AJ12">
        <v>0</v>
      </c>
      <c r="AK12">
        <v>29.318982164066203</v>
      </c>
      <c r="AL12">
        <v>57.287434018502573</v>
      </c>
      <c r="AM12">
        <v>8.0946615081481657</v>
      </c>
      <c r="AN12">
        <v>4.1915578417713879E-2</v>
      </c>
      <c r="AO12">
        <v>0</v>
      </c>
      <c r="AP12">
        <v>0.5986849265120131</v>
      </c>
      <c r="AQ12">
        <v>0</v>
      </c>
      <c r="AR12">
        <v>14.77640601431159</v>
      </c>
      <c r="AS12">
        <v>15.135384652820154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2.4696161858736061</v>
      </c>
      <c r="AZ12">
        <v>0</v>
      </c>
      <c r="BA12">
        <v>0.9781042233009708</v>
      </c>
      <c r="BB12">
        <v>2.4616217953667956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1191.3397050259464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445.00182715440764</v>
      </c>
      <c r="L13">
        <v>18.089364159614579</v>
      </c>
      <c r="M13">
        <v>64.012827558912718</v>
      </c>
      <c r="N13">
        <v>53.052298010305847</v>
      </c>
      <c r="O13">
        <v>74.142872708591682</v>
      </c>
      <c r="P13">
        <v>31.432116445753216</v>
      </c>
      <c r="Q13">
        <v>9.9700000000000006</v>
      </c>
      <c r="R13">
        <v>9.5847614680165663</v>
      </c>
      <c r="S13">
        <v>12.184508803738318</v>
      </c>
      <c r="T13">
        <v>1.4196514113712373</v>
      </c>
      <c r="U13">
        <v>59.402298505652794</v>
      </c>
      <c r="V13">
        <v>5.9661908852097127</v>
      </c>
      <c r="W13">
        <v>19.709667967045203</v>
      </c>
      <c r="X13">
        <v>63.007988528612252</v>
      </c>
      <c r="Y13">
        <v>0</v>
      </c>
      <c r="Z13">
        <v>8.3113692223636342</v>
      </c>
      <c r="AA13">
        <v>11.939743789873422</v>
      </c>
      <c r="AB13">
        <v>20.92686405585243</v>
      </c>
      <c r="AC13">
        <v>15.006098202378745</v>
      </c>
      <c r="AD13">
        <v>0</v>
      </c>
      <c r="AE13">
        <v>25.49130756490397</v>
      </c>
      <c r="AF13">
        <v>5.9045049828847445</v>
      </c>
      <c r="AG13">
        <v>32.004873137229971</v>
      </c>
      <c r="AH13">
        <v>23.684292201477845</v>
      </c>
      <c r="AI13">
        <v>0</v>
      </c>
      <c r="AJ13">
        <v>0</v>
      </c>
      <c r="AK13">
        <v>29.318982164066203</v>
      </c>
      <c r="AL13">
        <v>57.287434018502573</v>
      </c>
      <c r="AM13">
        <v>8.0946615081481657</v>
      </c>
      <c r="AN13">
        <v>4.1915578417713879E-2</v>
      </c>
      <c r="AO13">
        <v>0</v>
      </c>
      <c r="AP13">
        <v>0.5986849265120131</v>
      </c>
      <c r="AQ13">
        <v>0</v>
      </c>
      <c r="AR13">
        <v>14.77640601431159</v>
      </c>
      <c r="AS13">
        <v>15.135384652820154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2.4696161858736061</v>
      </c>
      <c r="AZ13">
        <v>0</v>
      </c>
      <c r="BA13">
        <v>0.9781042233009708</v>
      </c>
      <c r="BB13">
        <v>2.4616217953667956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1141.4082378315165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406.30520457399683</v>
      </c>
      <c r="L14">
        <v>18.09</v>
      </c>
      <c r="M14">
        <v>64.012827558912718</v>
      </c>
      <c r="N14">
        <v>53.052298010305847</v>
      </c>
      <c r="O14">
        <v>74.142872708591682</v>
      </c>
      <c r="P14">
        <v>31.432116445753216</v>
      </c>
      <c r="Q14">
        <v>9.6415052887287693</v>
      </c>
      <c r="R14">
        <v>9.5847614680165663</v>
      </c>
      <c r="S14">
        <v>12.184508803738318</v>
      </c>
      <c r="T14">
        <v>1.4196514113712373</v>
      </c>
      <c r="U14">
        <v>59.402298505652794</v>
      </c>
      <c r="V14">
        <v>5.9661908852097127</v>
      </c>
      <c r="W14">
        <v>19.709667967045203</v>
      </c>
      <c r="X14">
        <v>63.007988528612252</v>
      </c>
      <c r="Y14">
        <v>0</v>
      </c>
      <c r="Z14">
        <v>8.3113692223636342</v>
      </c>
      <c r="AA14">
        <v>11.939743789873422</v>
      </c>
      <c r="AB14">
        <v>20.92686405585243</v>
      </c>
      <c r="AC14">
        <v>15.006098202378745</v>
      </c>
      <c r="AD14">
        <v>0</v>
      </c>
      <c r="AE14">
        <v>25.49130756490397</v>
      </c>
      <c r="AF14">
        <v>5.9045049828847445</v>
      </c>
      <c r="AG14">
        <v>32.004873137229971</v>
      </c>
      <c r="AH14">
        <v>23.684292201477845</v>
      </c>
      <c r="AI14">
        <v>0</v>
      </c>
      <c r="AJ14">
        <v>0</v>
      </c>
      <c r="AK14">
        <v>29.318982164066203</v>
      </c>
      <c r="AL14">
        <v>57.287434018502573</v>
      </c>
      <c r="AM14">
        <v>8.0946615081481657</v>
      </c>
      <c r="AN14">
        <v>4.1915578417713879E-2</v>
      </c>
      <c r="AO14">
        <v>0</v>
      </c>
      <c r="AP14">
        <v>0.5986849265120131</v>
      </c>
      <c r="AQ14">
        <v>0</v>
      </c>
      <c r="AR14">
        <v>14.77640601431159</v>
      </c>
      <c r="AS14">
        <v>15.135384652820154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2.4696161858736061</v>
      </c>
      <c r="AZ14">
        <v>0</v>
      </c>
      <c r="BA14">
        <v>0.9781042233009708</v>
      </c>
      <c r="BB14">
        <v>2.4616217953667956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1102.3837563802199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406.30520457399683</v>
      </c>
      <c r="L15">
        <v>18.089752427616407</v>
      </c>
      <c r="M15">
        <v>64.012827558912718</v>
      </c>
      <c r="N15">
        <v>53.052298010305847</v>
      </c>
      <c r="O15">
        <v>74.142872708591682</v>
      </c>
      <c r="P15">
        <v>31.432116445753216</v>
      </c>
      <c r="Q15">
        <v>9.6415052887287693</v>
      </c>
      <c r="R15">
        <v>9.5847614680165663</v>
      </c>
      <c r="S15">
        <v>12.184508803738318</v>
      </c>
      <c r="T15">
        <v>1.4196514113712373</v>
      </c>
      <c r="U15">
        <v>59.402298505652794</v>
      </c>
      <c r="V15">
        <v>5.92</v>
      </c>
      <c r="W15">
        <v>19.597904776345718</v>
      </c>
      <c r="X15">
        <v>63.007988528612252</v>
      </c>
      <c r="Y15">
        <v>0</v>
      </c>
      <c r="Z15">
        <v>8.3113692223636342</v>
      </c>
      <c r="AA15">
        <v>11.939743789873422</v>
      </c>
      <c r="AB15">
        <v>20.92686405585243</v>
      </c>
      <c r="AC15">
        <v>15.006098202378745</v>
      </c>
      <c r="AD15">
        <v>0</v>
      </c>
      <c r="AE15">
        <v>25.49130756490397</v>
      </c>
      <c r="AF15">
        <v>5.9045049828847445</v>
      </c>
      <c r="AG15">
        <v>32.004873137229971</v>
      </c>
      <c r="AH15">
        <v>23.684292201477845</v>
      </c>
      <c r="AI15">
        <v>0</v>
      </c>
      <c r="AJ15">
        <v>0</v>
      </c>
      <c r="AK15">
        <v>29.318982164066203</v>
      </c>
      <c r="AL15">
        <v>57.287434018502573</v>
      </c>
      <c r="AM15">
        <v>8.0946615081481657</v>
      </c>
      <c r="AN15">
        <v>4.1915578417713879E-2</v>
      </c>
      <c r="AO15">
        <v>0</v>
      </c>
      <c r="AP15">
        <v>0.5986849265120131</v>
      </c>
      <c r="AQ15">
        <v>0</v>
      </c>
      <c r="AR15">
        <v>14.77640601431159</v>
      </c>
      <c r="AS15">
        <v>15.135384652820154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2.4696161858736061</v>
      </c>
      <c r="AZ15">
        <v>0</v>
      </c>
      <c r="BA15">
        <v>0.9781042233009708</v>
      </c>
      <c r="BB15">
        <v>2.4616217953667956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1102.2255547319269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377.28367520840834</v>
      </c>
      <c r="L16">
        <v>18.089849548514852</v>
      </c>
      <c r="M16">
        <v>64.012827558912718</v>
      </c>
      <c r="N16">
        <v>53.052298010305847</v>
      </c>
      <c r="O16">
        <v>74.142872708591682</v>
      </c>
      <c r="P16">
        <v>31.432116445753216</v>
      </c>
      <c r="Q16">
        <v>9.6415052887287693</v>
      </c>
      <c r="R16">
        <v>9.5847614680165663</v>
      </c>
      <c r="S16">
        <v>12.184508803738318</v>
      </c>
      <c r="T16">
        <v>1.4196514113712373</v>
      </c>
      <c r="U16">
        <v>59.402298505652794</v>
      </c>
      <c r="V16">
        <v>5.735564345830146</v>
      </c>
      <c r="W16">
        <v>19.709667967045203</v>
      </c>
      <c r="X16">
        <v>63.007988528612252</v>
      </c>
      <c r="Y16">
        <v>0</v>
      </c>
      <c r="Z16">
        <v>8.3113692223636342</v>
      </c>
      <c r="AA16">
        <v>11.939743789873422</v>
      </c>
      <c r="AB16">
        <v>20.92686405585243</v>
      </c>
      <c r="AC16">
        <v>15.006098202378745</v>
      </c>
      <c r="AD16">
        <v>0</v>
      </c>
      <c r="AE16">
        <v>25.49130756490397</v>
      </c>
      <c r="AF16">
        <v>5.9045049828847445</v>
      </c>
      <c r="AG16">
        <v>32.004873137229971</v>
      </c>
      <c r="AH16">
        <v>23.684292201477845</v>
      </c>
      <c r="AI16">
        <v>0</v>
      </c>
      <c r="AJ16">
        <v>0</v>
      </c>
      <c r="AK16">
        <v>29.318982164066203</v>
      </c>
      <c r="AL16">
        <v>57.287434018502573</v>
      </c>
      <c r="AM16">
        <v>8.0946615081481657</v>
      </c>
      <c r="AN16">
        <v>4.1915578417713879E-2</v>
      </c>
      <c r="AO16">
        <v>0</v>
      </c>
      <c r="AP16">
        <v>0.5986849265120131</v>
      </c>
      <c r="AQ16">
        <v>0</v>
      </c>
      <c r="AR16">
        <v>14.77640601431159</v>
      </c>
      <c r="AS16">
        <v>15.135384652820154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2.4696161858736061</v>
      </c>
      <c r="AZ16">
        <v>0</v>
      </c>
      <c r="BA16">
        <v>0.9781042233009708</v>
      </c>
      <c r="BB16">
        <v>2.4616217953667956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1073.1314500237668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386.95882450750264</v>
      </c>
      <c r="L17">
        <v>18.09</v>
      </c>
      <c r="M17">
        <v>64.012827558912718</v>
      </c>
      <c r="N17">
        <v>53.052298010305847</v>
      </c>
      <c r="O17">
        <v>74.142872708591682</v>
      </c>
      <c r="P17">
        <v>31.432116445753216</v>
      </c>
      <c r="Q17">
        <v>9.6415052887287693</v>
      </c>
      <c r="R17">
        <v>9.5847614680165663</v>
      </c>
      <c r="S17">
        <v>12.184508803738318</v>
      </c>
      <c r="T17">
        <v>1.4196514113712373</v>
      </c>
      <c r="U17">
        <v>59.402298505652794</v>
      </c>
      <c r="V17">
        <v>5.9661908852097127</v>
      </c>
      <c r="W17">
        <v>19.709667967045203</v>
      </c>
      <c r="X17">
        <v>63.007988528612252</v>
      </c>
      <c r="Y17">
        <v>0</v>
      </c>
      <c r="Z17">
        <v>8.3113692223636342</v>
      </c>
      <c r="AA17">
        <v>11.939743789873422</v>
      </c>
      <c r="AB17">
        <v>20.92686405585243</v>
      </c>
      <c r="AC17">
        <v>15.006098202378745</v>
      </c>
      <c r="AD17">
        <v>0</v>
      </c>
      <c r="AE17">
        <v>25.49130756490397</v>
      </c>
      <c r="AF17">
        <v>5.9045049828847445</v>
      </c>
      <c r="AG17">
        <v>32.004873137229971</v>
      </c>
      <c r="AH17">
        <v>23.684292201477845</v>
      </c>
      <c r="AI17">
        <v>0</v>
      </c>
      <c r="AJ17">
        <v>0</v>
      </c>
      <c r="AK17">
        <v>29.318982164066203</v>
      </c>
      <c r="AL17">
        <v>57.287434018502573</v>
      </c>
      <c r="AM17">
        <v>8.0946615081481657</v>
      </c>
      <c r="AN17">
        <v>4.1915578417713879E-2</v>
      </c>
      <c r="AO17">
        <v>0</v>
      </c>
      <c r="AP17">
        <v>0.5986849265120131</v>
      </c>
      <c r="AQ17">
        <v>0</v>
      </c>
      <c r="AR17">
        <v>14.77640601431159</v>
      </c>
      <c r="AS17">
        <v>15.135384652820154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2.4696161858736061</v>
      </c>
      <c r="AZ17">
        <v>0</v>
      </c>
      <c r="BA17">
        <v>0.9781042233009708</v>
      </c>
      <c r="BB17">
        <v>2.4616217953667956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1083.0373763137259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377.28367520840834</v>
      </c>
      <c r="L18">
        <v>18.089269272783827</v>
      </c>
      <c r="M18">
        <v>64.012827558912718</v>
      </c>
      <c r="N18">
        <v>53.052298010305847</v>
      </c>
      <c r="O18">
        <v>74.142872708591682</v>
      </c>
      <c r="P18">
        <v>31.432116445753216</v>
      </c>
      <c r="Q18">
        <v>9.6415052887287693</v>
      </c>
      <c r="R18">
        <v>9.5847614680165663</v>
      </c>
      <c r="S18">
        <v>12.184508803738318</v>
      </c>
      <c r="T18">
        <v>1.4196514113712373</v>
      </c>
      <c r="U18">
        <v>59.402298505652794</v>
      </c>
      <c r="V18">
        <v>5.9661908852097127</v>
      </c>
      <c r="W18">
        <v>19.597904776345718</v>
      </c>
      <c r="X18">
        <v>62.618094195379634</v>
      </c>
      <c r="Y18">
        <v>0</v>
      </c>
      <c r="Z18">
        <v>8.3113692223636342</v>
      </c>
      <c r="AA18">
        <v>11.939743789873422</v>
      </c>
      <c r="AB18">
        <v>20.92686405585243</v>
      </c>
      <c r="AC18">
        <v>15.006098202378745</v>
      </c>
      <c r="AD18">
        <v>0</v>
      </c>
      <c r="AE18">
        <v>25.49130756490397</v>
      </c>
      <c r="AF18">
        <v>5.9045049828847445</v>
      </c>
      <c r="AG18">
        <v>32.004873137229971</v>
      </c>
      <c r="AH18">
        <v>23.684292201477845</v>
      </c>
      <c r="AI18">
        <v>0</v>
      </c>
      <c r="AJ18">
        <v>0</v>
      </c>
      <c r="AK18">
        <v>29.318982164066203</v>
      </c>
      <c r="AL18">
        <v>57.287434018502573</v>
      </c>
      <c r="AM18">
        <v>8.0946615081481657</v>
      </c>
      <c r="AN18">
        <v>4.1915578417713879E-2</v>
      </c>
      <c r="AO18">
        <v>0</v>
      </c>
      <c r="AP18">
        <v>0.5986849265120131</v>
      </c>
      <c r="AQ18">
        <v>0</v>
      </c>
      <c r="AR18">
        <v>14.77640601431159</v>
      </c>
      <c r="AS18">
        <v>15.135384652820154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2.4696161858736061</v>
      </c>
      <c r="AZ18">
        <v>0</v>
      </c>
      <c r="BA18">
        <v>0.9781042233009708</v>
      </c>
      <c r="BB18">
        <v>2.4616217953667956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1072.8598387634829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357.93532417159895</v>
      </c>
      <c r="L19">
        <v>17.499666246287784</v>
      </c>
      <c r="M19">
        <v>64.012827558912718</v>
      </c>
      <c r="N19">
        <v>53.052298010305847</v>
      </c>
      <c r="O19">
        <v>74.142872708591682</v>
      </c>
      <c r="P19">
        <v>31.432116445753216</v>
      </c>
      <c r="Q19">
        <v>9.6431647080103353</v>
      </c>
      <c r="R19">
        <v>9.5856791623376623</v>
      </c>
      <c r="S19">
        <v>11.785960227103191</v>
      </c>
      <c r="T19">
        <v>1.4196514113712373</v>
      </c>
      <c r="U19">
        <v>59.402298505652794</v>
      </c>
      <c r="V19">
        <v>5.9661908852097127</v>
      </c>
      <c r="W19">
        <v>19.709667967045203</v>
      </c>
      <c r="X19">
        <v>63.007988528612252</v>
      </c>
      <c r="Y19">
        <v>0</v>
      </c>
      <c r="Z19">
        <v>8.3113692223636342</v>
      </c>
      <c r="AA19">
        <v>11.939743789873422</v>
      </c>
      <c r="AB19">
        <v>20.92686405585243</v>
      </c>
      <c r="AC19">
        <v>15.006098202378745</v>
      </c>
      <c r="AD19">
        <v>4.6762511369317039</v>
      </c>
      <c r="AE19">
        <v>25.49130756490397</v>
      </c>
      <c r="AF19">
        <v>5.9045049828847445</v>
      </c>
      <c r="AG19">
        <v>32.004873137229971</v>
      </c>
      <c r="AH19">
        <v>23.684292201477845</v>
      </c>
      <c r="AI19">
        <v>0</v>
      </c>
      <c r="AJ19">
        <v>0</v>
      </c>
      <c r="AK19">
        <v>29.318982164066203</v>
      </c>
      <c r="AL19">
        <v>57.287434018502573</v>
      </c>
      <c r="AM19">
        <v>8.0946615081481657</v>
      </c>
      <c r="AN19">
        <v>4.1915578417713879E-2</v>
      </c>
      <c r="AO19">
        <v>0</v>
      </c>
      <c r="AP19">
        <v>0.5986849265120131</v>
      </c>
      <c r="AQ19">
        <v>0</v>
      </c>
      <c r="AR19">
        <v>14.77640601431159</v>
      </c>
      <c r="AS19">
        <v>15.135384652820154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2.4696161858736061</v>
      </c>
      <c r="AZ19">
        <v>0</v>
      </c>
      <c r="BA19">
        <v>0.9781042233009708</v>
      </c>
      <c r="BB19">
        <v>2.4616217953667956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1057.7038218980088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328.91385671386098</v>
      </c>
      <c r="L20">
        <v>17.499666246287784</v>
      </c>
      <c r="M20">
        <v>64.012827558912718</v>
      </c>
      <c r="N20">
        <v>53.052298010305847</v>
      </c>
      <c r="O20">
        <v>74.142872708591682</v>
      </c>
      <c r="P20">
        <v>31.432116445753216</v>
      </c>
      <c r="Q20">
        <v>9.6431647080103353</v>
      </c>
      <c r="R20">
        <v>9.5828519027418508</v>
      </c>
      <c r="S20">
        <v>11.785960227103191</v>
      </c>
      <c r="T20">
        <v>1.4196514113712373</v>
      </c>
      <c r="U20">
        <v>59.402298505652794</v>
      </c>
      <c r="V20">
        <v>5.9661908852097127</v>
      </c>
      <c r="W20">
        <v>19.709667967045203</v>
      </c>
      <c r="X20">
        <v>63.007988528612252</v>
      </c>
      <c r="Y20">
        <v>0</v>
      </c>
      <c r="Z20">
        <v>8.3113692223636342</v>
      </c>
      <c r="AA20">
        <v>11.939743789873422</v>
      </c>
      <c r="AB20">
        <v>20.92686405585243</v>
      </c>
      <c r="AC20">
        <v>15.006098202378745</v>
      </c>
      <c r="AD20">
        <v>4.6762511369317039</v>
      </c>
      <c r="AE20">
        <v>25.49130756490397</v>
      </c>
      <c r="AF20">
        <v>5.9045049828847445</v>
      </c>
      <c r="AG20">
        <v>32.004873137229971</v>
      </c>
      <c r="AH20">
        <v>23.684292201477845</v>
      </c>
      <c r="AI20">
        <v>0</v>
      </c>
      <c r="AJ20">
        <v>0</v>
      </c>
      <c r="AK20">
        <v>29.318982164066203</v>
      </c>
      <c r="AL20">
        <v>57.287434018502573</v>
      </c>
      <c r="AM20">
        <v>8.0946615081481657</v>
      </c>
      <c r="AN20">
        <v>4.1915578417713879E-2</v>
      </c>
      <c r="AO20">
        <v>0</v>
      </c>
      <c r="AP20">
        <v>0.5986849265120131</v>
      </c>
      <c r="AQ20">
        <v>0</v>
      </c>
      <c r="AR20">
        <v>14.77640601431159</v>
      </c>
      <c r="AS20">
        <v>15.135384652820154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2.4696161858736061</v>
      </c>
      <c r="AZ20">
        <v>0</v>
      </c>
      <c r="BA20">
        <v>0.9781042233009708</v>
      </c>
      <c r="BB20">
        <v>2.4616217953667956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1028.679527180675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309.56547237704916</v>
      </c>
      <c r="L21">
        <v>17.499666246287784</v>
      </c>
      <c r="M21">
        <v>64.012827558912718</v>
      </c>
      <c r="N21">
        <v>53.052298010305847</v>
      </c>
      <c r="O21">
        <v>74.142872708591682</v>
      </c>
      <c r="P21">
        <v>31.432116445753216</v>
      </c>
      <c r="Q21">
        <v>9.6431647080103353</v>
      </c>
      <c r="R21">
        <v>9.5828519027418508</v>
      </c>
      <c r="S21">
        <v>11.785960227103191</v>
      </c>
      <c r="T21">
        <v>1.4196514113712373</v>
      </c>
      <c r="U21">
        <v>59.402298505652794</v>
      </c>
      <c r="V21">
        <v>5.9661908852097127</v>
      </c>
      <c r="W21">
        <v>19.709667967045203</v>
      </c>
      <c r="X21">
        <v>63.007988528612252</v>
      </c>
      <c r="Y21">
        <v>0</v>
      </c>
      <c r="Z21">
        <v>8.3113692223636342</v>
      </c>
      <c r="AA21">
        <v>11.939743789873422</v>
      </c>
      <c r="AB21">
        <v>20.92686405585243</v>
      </c>
      <c r="AC21">
        <v>15.006098202378745</v>
      </c>
      <c r="AD21">
        <v>4.6762511369317039</v>
      </c>
      <c r="AE21">
        <v>25.49130756490397</v>
      </c>
      <c r="AF21">
        <v>5.9045049828847445</v>
      </c>
      <c r="AG21">
        <v>32.004873137229971</v>
      </c>
      <c r="AH21">
        <v>23.684292201477845</v>
      </c>
      <c r="AI21">
        <v>0</v>
      </c>
      <c r="AJ21">
        <v>0</v>
      </c>
      <c r="AK21">
        <v>29.318982164066203</v>
      </c>
      <c r="AL21">
        <v>57.287434018502573</v>
      </c>
      <c r="AM21">
        <v>8.0946615081481657</v>
      </c>
      <c r="AN21">
        <v>4.1915578417713879E-2</v>
      </c>
      <c r="AO21">
        <v>0</v>
      </c>
      <c r="AP21">
        <v>0.87081463819386895</v>
      </c>
      <c r="AQ21">
        <v>0</v>
      </c>
      <c r="AR21">
        <v>14.77640601431159</v>
      </c>
      <c r="AS21">
        <v>15.135384652820154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2.4696161858736061</v>
      </c>
      <c r="AZ21">
        <v>0</v>
      </c>
      <c r="BA21">
        <v>0.9781042233009708</v>
      </c>
      <c r="BB21">
        <v>2.4616217953667956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1009.6032725555452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272.43649380920226</v>
      </c>
      <c r="L22">
        <v>17.499666246287784</v>
      </c>
      <c r="M22">
        <v>64.012827558912718</v>
      </c>
      <c r="N22">
        <v>53.052298010305847</v>
      </c>
      <c r="O22">
        <v>74.142872708591682</v>
      </c>
      <c r="P22">
        <v>31.432116445753216</v>
      </c>
      <c r="Q22">
        <v>9.6431647080103353</v>
      </c>
      <c r="R22">
        <v>9.5828519027418508</v>
      </c>
      <c r="S22">
        <v>11.785960227103191</v>
      </c>
      <c r="T22">
        <v>1.4196514113712373</v>
      </c>
      <c r="U22">
        <v>59.402298505652794</v>
      </c>
      <c r="V22">
        <v>5.9661908852097127</v>
      </c>
      <c r="W22">
        <v>19.709667967045203</v>
      </c>
      <c r="X22">
        <v>63.007988528612252</v>
      </c>
      <c r="Y22">
        <v>0</v>
      </c>
      <c r="Z22">
        <v>8.3113692223636342</v>
      </c>
      <c r="AA22">
        <v>11.939743789873422</v>
      </c>
      <c r="AB22">
        <v>20.92686405585243</v>
      </c>
      <c r="AC22">
        <v>15.006098202378745</v>
      </c>
      <c r="AD22">
        <v>4.6762511369317039</v>
      </c>
      <c r="AE22">
        <v>25.49130756490397</v>
      </c>
      <c r="AF22">
        <v>5.9045049828847445</v>
      </c>
      <c r="AG22">
        <v>32.004873137229971</v>
      </c>
      <c r="AH22">
        <v>23.684292201477845</v>
      </c>
      <c r="AI22">
        <v>0</v>
      </c>
      <c r="AJ22">
        <v>0</v>
      </c>
      <c r="AK22">
        <v>29.318982164066203</v>
      </c>
      <c r="AL22">
        <v>57.287434018502573</v>
      </c>
      <c r="AM22">
        <v>8.0946615081481657</v>
      </c>
      <c r="AN22">
        <v>4.1915578417713879E-2</v>
      </c>
      <c r="AO22">
        <v>0</v>
      </c>
      <c r="AP22">
        <v>0.87081463819386895</v>
      </c>
      <c r="AQ22">
        <v>0</v>
      </c>
      <c r="AR22">
        <v>14.77640601431159</v>
      </c>
      <c r="AS22">
        <v>15.135384652820154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2.4696161858736061</v>
      </c>
      <c r="AZ22">
        <v>0</v>
      </c>
      <c r="BA22">
        <v>0.9781042233009708</v>
      </c>
      <c r="BB22">
        <v>2.4616217953667956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972.47429398769839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272.43649380920226</v>
      </c>
      <c r="L23">
        <v>8.0799999999999983</v>
      </c>
      <c r="M23">
        <v>64.012827558912718</v>
      </c>
      <c r="N23">
        <v>53.052298010305847</v>
      </c>
      <c r="O23">
        <v>74.142872708591682</v>
      </c>
      <c r="P23">
        <v>31.432116445753216</v>
      </c>
      <c r="Q23">
        <v>5.29821229114971</v>
      </c>
      <c r="R23">
        <v>9.4379442865221481</v>
      </c>
      <c r="S23">
        <v>6.4786527529411755</v>
      </c>
      <c r="T23">
        <v>1.4196514113712373</v>
      </c>
      <c r="U23">
        <v>59.402298505652794</v>
      </c>
      <c r="V23">
        <v>5.9661908852097127</v>
      </c>
      <c r="W23">
        <v>19.709667967045203</v>
      </c>
      <c r="X23">
        <v>63.007988528612252</v>
      </c>
      <c r="Y23">
        <v>0</v>
      </c>
      <c r="Z23">
        <v>8.3113692223636342</v>
      </c>
      <c r="AA23">
        <v>17.909615684810134</v>
      </c>
      <c r="AB23">
        <v>20.92686405585243</v>
      </c>
      <c r="AC23">
        <v>9.9939842857685761</v>
      </c>
      <c r="AD23">
        <v>9.3525031641662508</v>
      </c>
      <c r="AE23">
        <v>25.49130756490397</v>
      </c>
      <c r="AF23">
        <v>5.9045049828847445</v>
      </c>
      <c r="AG23">
        <v>32.004873137229971</v>
      </c>
      <c r="AH23">
        <v>23.684292201477845</v>
      </c>
      <c r="AI23">
        <v>0</v>
      </c>
      <c r="AJ23">
        <v>0</v>
      </c>
      <c r="AK23">
        <v>29.318982164066203</v>
      </c>
      <c r="AL23">
        <v>57.287434018502573</v>
      </c>
      <c r="AM23">
        <v>8.0946615081481657</v>
      </c>
      <c r="AN23">
        <v>4.1915578417713879E-2</v>
      </c>
      <c r="AO23">
        <v>0</v>
      </c>
      <c r="AP23">
        <v>0.87081463819386895</v>
      </c>
      <c r="AQ23">
        <v>0</v>
      </c>
      <c r="AR23">
        <v>14.77640601431159</v>
      </c>
      <c r="AS23">
        <v>15.135384652820154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2.4696161858736061</v>
      </c>
      <c r="AZ23">
        <v>0</v>
      </c>
      <c r="BA23">
        <v>0.93818160194174749</v>
      </c>
      <c r="BB23">
        <v>2.4616217953667956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958.85154761837009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272.43649380920226</v>
      </c>
      <c r="L24">
        <v>8.0799999999999983</v>
      </c>
      <c r="M24">
        <v>64.012827558912718</v>
      </c>
      <c r="N24">
        <v>53.052298010305847</v>
      </c>
      <c r="O24">
        <v>74.142872708591682</v>
      </c>
      <c r="P24">
        <v>31.432116445753216</v>
      </c>
      <c r="Q24">
        <v>5.3118214534883705</v>
      </c>
      <c r="R24">
        <v>9.581150981968058</v>
      </c>
      <c r="S24">
        <v>6.5509607813525923</v>
      </c>
      <c r="T24">
        <v>1.4196514113712373</v>
      </c>
      <c r="U24">
        <v>59.402298505652794</v>
      </c>
      <c r="V24">
        <v>5.9661908852097127</v>
      </c>
      <c r="W24">
        <v>19.709667967045203</v>
      </c>
      <c r="X24">
        <v>63.007988528612252</v>
      </c>
      <c r="Y24">
        <v>0</v>
      </c>
      <c r="Z24">
        <v>8.3113692223636342</v>
      </c>
      <c r="AA24">
        <v>17.909615684810134</v>
      </c>
      <c r="AB24">
        <v>20.92686405585243</v>
      </c>
      <c r="AC24">
        <v>9.9939842857685761</v>
      </c>
      <c r="AD24">
        <v>14.028754301097955</v>
      </c>
      <c r="AE24">
        <v>25.49130756490397</v>
      </c>
      <c r="AF24">
        <v>5.9045049828847445</v>
      </c>
      <c r="AG24">
        <v>32.004873137229971</v>
      </c>
      <c r="AH24">
        <v>23.684292201477845</v>
      </c>
      <c r="AI24">
        <v>0</v>
      </c>
      <c r="AJ24">
        <v>0</v>
      </c>
      <c r="AK24">
        <v>29.318982164066203</v>
      </c>
      <c r="AL24">
        <v>57.287434018502573</v>
      </c>
      <c r="AM24">
        <v>8.0946615081481657</v>
      </c>
      <c r="AN24">
        <v>4.1915578417713879E-2</v>
      </c>
      <c r="AO24">
        <v>0</v>
      </c>
      <c r="AP24">
        <v>0.87081463819386895</v>
      </c>
      <c r="AQ24">
        <v>0</v>
      </c>
      <c r="AR24">
        <v>14.77640601431159</v>
      </c>
      <c r="AS24">
        <v>15.135384652820154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2.4696161858736061</v>
      </c>
      <c r="AZ24">
        <v>0</v>
      </c>
      <c r="BA24">
        <v>0.93818160194174749</v>
      </c>
      <c r="BB24">
        <v>2.4616217953667956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963.75692264149768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272.43649380920226</v>
      </c>
      <c r="L25">
        <v>7.890117556280587</v>
      </c>
      <c r="M25">
        <v>64.012827558912718</v>
      </c>
      <c r="N25">
        <v>53.052298010305847</v>
      </c>
      <c r="O25">
        <v>74.142872708591682</v>
      </c>
      <c r="P25">
        <v>31.432116445753216</v>
      </c>
      <c r="Q25">
        <v>5.3118214534883705</v>
      </c>
      <c r="R25">
        <v>7.7369363776144713</v>
      </c>
      <c r="S25">
        <v>6.4817149655172415</v>
      </c>
      <c r="T25">
        <v>0.77977794893617014</v>
      </c>
      <c r="U25">
        <v>59.402298505652794</v>
      </c>
      <c r="V25">
        <v>5.9661908852097127</v>
      </c>
      <c r="W25">
        <v>19.709667967045203</v>
      </c>
      <c r="X25">
        <v>63.007988528612252</v>
      </c>
      <c r="Y25">
        <v>0</v>
      </c>
      <c r="Z25">
        <v>8.3113692223636342</v>
      </c>
      <c r="AA25">
        <v>17.909615684810134</v>
      </c>
      <c r="AB25">
        <v>20.92686405585243</v>
      </c>
      <c r="AC25">
        <v>9.9939842857685761</v>
      </c>
      <c r="AD25">
        <v>14.028754301097955</v>
      </c>
      <c r="AE25">
        <v>25.49130756490397</v>
      </c>
      <c r="AF25">
        <v>5.9045049828847445</v>
      </c>
      <c r="AG25">
        <v>32.004873137229971</v>
      </c>
      <c r="AH25">
        <v>23.684292201477845</v>
      </c>
      <c r="AI25">
        <v>0</v>
      </c>
      <c r="AJ25">
        <v>0</v>
      </c>
      <c r="AK25">
        <v>29.318982164066203</v>
      </c>
      <c r="AL25">
        <v>57.287434018502573</v>
      </c>
      <c r="AM25">
        <v>8.0946615081481657</v>
      </c>
      <c r="AN25">
        <v>4.1915578417713879E-2</v>
      </c>
      <c r="AO25">
        <v>0</v>
      </c>
      <c r="AP25">
        <v>0.87081463819386895</v>
      </c>
      <c r="AQ25">
        <v>0</v>
      </c>
      <c r="AR25">
        <v>14.77640601431159</v>
      </c>
      <c r="AS25">
        <v>15.135384652820154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2.4696161858736061</v>
      </c>
      <c r="AZ25">
        <v>0</v>
      </c>
      <c r="BA25">
        <v>0.93818160194174749</v>
      </c>
      <c r="BB25">
        <v>2.2834150000000002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960.8354995197875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272.43649380920226</v>
      </c>
      <c r="L26">
        <v>7.8900884693846223</v>
      </c>
      <c r="M26">
        <v>64.012827558912718</v>
      </c>
      <c r="N26">
        <v>53.052298010305847</v>
      </c>
      <c r="O26">
        <v>74.142872708591682</v>
      </c>
      <c r="P26">
        <v>31.432116445753216</v>
      </c>
      <c r="Q26">
        <v>5.3118214534883705</v>
      </c>
      <c r="R26">
        <v>5.3115651214109922</v>
      </c>
      <c r="S26">
        <v>6.4817149655172415</v>
      </c>
      <c r="T26">
        <v>0.77977794893617014</v>
      </c>
      <c r="U26">
        <v>59.402298505652794</v>
      </c>
      <c r="V26">
        <v>5.9661908852097127</v>
      </c>
      <c r="W26">
        <v>19.709667967045203</v>
      </c>
      <c r="X26">
        <v>63.007988528612252</v>
      </c>
      <c r="Y26">
        <v>0</v>
      </c>
      <c r="Z26">
        <v>8.3113692223636342</v>
      </c>
      <c r="AA26">
        <v>17.909615684810134</v>
      </c>
      <c r="AB26">
        <v>20.92686405585243</v>
      </c>
      <c r="AC26">
        <v>9.9939842857685761</v>
      </c>
      <c r="AD26">
        <v>14.028754301097955</v>
      </c>
      <c r="AE26">
        <v>25.49130756490397</v>
      </c>
      <c r="AF26">
        <v>5.9045049828847445</v>
      </c>
      <c r="AG26">
        <v>32.004873137229971</v>
      </c>
      <c r="AH26">
        <v>23.684292201477845</v>
      </c>
      <c r="AI26">
        <v>0</v>
      </c>
      <c r="AJ26">
        <v>0</v>
      </c>
      <c r="AK26">
        <v>29.318982164066203</v>
      </c>
      <c r="AL26">
        <v>57.287434018502573</v>
      </c>
      <c r="AM26">
        <v>8.0946615081481657</v>
      </c>
      <c r="AN26">
        <v>4.1915578417713879E-2</v>
      </c>
      <c r="AO26">
        <v>0</v>
      </c>
      <c r="AP26">
        <v>0.87081463819386895</v>
      </c>
      <c r="AQ26">
        <v>0</v>
      </c>
      <c r="AR26">
        <v>14.77640601431159</v>
      </c>
      <c r="AS26">
        <v>15.135384652820154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2.4696161858736061</v>
      </c>
      <c r="AZ26">
        <v>0.86124248618784527</v>
      </c>
      <c r="BA26">
        <v>0.93818160194174749</v>
      </c>
      <c r="BB26">
        <v>2.2834150000000002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959.2713416628759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324.07619789659617</v>
      </c>
      <c r="L27">
        <v>17.5</v>
      </c>
      <c r="M27">
        <v>64.012827558912718</v>
      </c>
      <c r="N27">
        <v>53.052298010305847</v>
      </c>
      <c r="O27">
        <v>73.788462236657253</v>
      </c>
      <c r="P27">
        <v>31.432116445753216</v>
      </c>
      <c r="Q27">
        <v>9.6394504299065407</v>
      </c>
      <c r="R27">
        <v>9.581150981968058</v>
      </c>
      <c r="S27">
        <v>11.789753929765888</v>
      </c>
      <c r="T27">
        <v>1.4196514113712373</v>
      </c>
      <c r="U27">
        <v>59.402298505652794</v>
      </c>
      <c r="V27">
        <v>5.9661908852097127</v>
      </c>
      <c r="W27">
        <v>19.709667967045203</v>
      </c>
      <c r="X27">
        <v>63.007988528612252</v>
      </c>
      <c r="Y27">
        <v>0</v>
      </c>
      <c r="Z27">
        <v>8.3113692223636342</v>
      </c>
      <c r="AA27">
        <v>17.909615684810134</v>
      </c>
      <c r="AB27">
        <v>20.92686405585243</v>
      </c>
      <c r="AC27">
        <v>9.9939842857685761</v>
      </c>
      <c r="AD27">
        <v>14.028754301097955</v>
      </c>
      <c r="AE27">
        <v>25.49130756490397</v>
      </c>
      <c r="AF27">
        <v>5.9045049828847445</v>
      </c>
      <c r="AG27">
        <v>32.004873137229971</v>
      </c>
      <c r="AH27">
        <v>23.684292201477845</v>
      </c>
      <c r="AI27">
        <v>1.6432640371100657</v>
      </c>
      <c r="AJ27">
        <v>0</v>
      </c>
      <c r="AK27">
        <v>29.318982164066203</v>
      </c>
      <c r="AL27">
        <v>55.350178109208258</v>
      </c>
      <c r="AM27">
        <v>8.0946615081481657</v>
      </c>
      <c r="AN27">
        <v>4.1915578417713879E-2</v>
      </c>
      <c r="AO27">
        <v>0</v>
      </c>
      <c r="AP27">
        <v>0.87081463819386895</v>
      </c>
      <c r="AQ27">
        <v>0</v>
      </c>
      <c r="AR27">
        <v>14.77640601431159</v>
      </c>
      <c r="AS27">
        <v>15.135384652820154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2.4696161858736061</v>
      </c>
      <c r="AZ27">
        <v>1.0099160704225352</v>
      </c>
      <c r="BA27">
        <v>0.93818160194174749</v>
      </c>
      <c r="BB27">
        <v>2.4616217953667956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1034.7445625800269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338.58881620084463</v>
      </c>
      <c r="L28">
        <v>17.5</v>
      </c>
      <c r="M28">
        <v>64.012827558912718</v>
      </c>
      <c r="N28">
        <v>53.052298010305847</v>
      </c>
      <c r="O28">
        <v>73.788462236657253</v>
      </c>
      <c r="P28">
        <v>31.432116445753216</v>
      </c>
      <c r="Q28">
        <v>9.6394504299065407</v>
      </c>
      <c r="R28">
        <v>9.581150981968058</v>
      </c>
      <c r="S28">
        <v>11.789753929765888</v>
      </c>
      <c r="T28">
        <v>1.4196514113712373</v>
      </c>
      <c r="U28">
        <v>59.402298505652794</v>
      </c>
      <c r="V28">
        <v>5.9661908852097127</v>
      </c>
      <c r="W28">
        <v>19.709667967045203</v>
      </c>
      <c r="X28">
        <v>63.007988528612252</v>
      </c>
      <c r="Y28">
        <v>0</v>
      </c>
      <c r="Z28">
        <v>8.3113692223636342</v>
      </c>
      <c r="AA28">
        <v>17.909615684810134</v>
      </c>
      <c r="AB28">
        <v>20.92686405585243</v>
      </c>
      <c r="AC28">
        <v>9.9939842857685761</v>
      </c>
      <c r="AD28">
        <v>14.028754301097955</v>
      </c>
      <c r="AE28">
        <v>25.49130756490397</v>
      </c>
      <c r="AF28">
        <v>5.9045049828847445</v>
      </c>
      <c r="AG28">
        <v>32.004873137229971</v>
      </c>
      <c r="AH28">
        <v>23.684292201477845</v>
      </c>
      <c r="AI28">
        <v>3.2865271835669443</v>
      </c>
      <c r="AJ28">
        <v>0</v>
      </c>
      <c r="AK28">
        <v>29.318982164066203</v>
      </c>
      <c r="AL28">
        <v>55.350178109208258</v>
      </c>
      <c r="AM28">
        <v>8.0946615081481657</v>
      </c>
      <c r="AN28">
        <v>4.1915578417713879E-2</v>
      </c>
      <c r="AO28">
        <v>0</v>
      </c>
      <c r="AP28">
        <v>0.87081463819386895</v>
      </c>
      <c r="AQ28">
        <v>0</v>
      </c>
      <c r="AR28">
        <v>14.77640601431159</v>
      </c>
      <c r="AS28">
        <v>15.135384652820154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2.4696161858736061</v>
      </c>
      <c r="AZ28">
        <v>3.1996828528974737</v>
      </c>
      <c r="BA28">
        <v>0.93818160194174749</v>
      </c>
      <c r="BB28">
        <v>2.4616217953667956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1053.0902108132072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326.21578200750668</v>
      </c>
      <c r="L29">
        <v>17.499887983997713</v>
      </c>
      <c r="M29">
        <v>64.012827558912718</v>
      </c>
      <c r="N29">
        <v>53.052298010305847</v>
      </c>
      <c r="O29">
        <v>73.788462236657253</v>
      </c>
      <c r="P29">
        <v>31.432116445753216</v>
      </c>
      <c r="Q29">
        <v>9.6443284880879645</v>
      </c>
      <c r="R29">
        <v>9.5819542210843363</v>
      </c>
      <c r="S29">
        <v>11.790943084355076</v>
      </c>
      <c r="T29">
        <v>1.4196514113712373</v>
      </c>
      <c r="U29">
        <v>59.402298505652794</v>
      </c>
      <c r="V29">
        <v>5.9661908852097127</v>
      </c>
      <c r="W29">
        <v>19.709667967045203</v>
      </c>
      <c r="X29">
        <v>63.007988528612252</v>
      </c>
      <c r="Y29">
        <v>0</v>
      </c>
      <c r="Z29">
        <v>8.3113692223636342</v>
      </c>
      <c r="AA29">
        <v>17.909615684810134</v>
      </c>
      <c r="AB29">
        <v>20.92686405585243</v>
      </c>
      <c r="AC29">
        <v>9.9939842857685761</v>
      </c>
      <c r="AD29">
        <v>14.028754301097955</v>
      </c>
      <c r="AE29">
        <v>25.49130756490397</v>
      </c>
      <c r="AF29">
        <v>5.9045049828847445</v>
      </c>
      <c r="AG29">
        <v>32.004873137229971</v>
      </c>
      <c r="AH29">
        <v>23.684292201477845</v>
      </c>
      <c r="AI29">
        <v>16.884862847055999</v>
      </c>
      <c r="AJ29">
        <v>0</v>
      </c>
      <c r="AK29">
        <v>29.318982164066203</v>
      </c>
      <c r="AL29">
        <v>55.350178109208258</v>
      </c>
      <c r="AM29">
        <v>8.0946615081481657</v>
      </c>
      <c r="AN29">
        <v>4.1915578417713879E-2</v>
      </c>
      <c r="AO29">
        <v>0</v>
      </c>
      <c r="AP29">
        <v>0.87081463819386895</v>
      </c>
      <c r="AQ29">
        <v>0</v>
      </c>
      <c r="AR29">
        <v>14.77640601431159</v>
      </c>
      <c r="AS29">
        <v>15.135384652820154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2.4696161858736061</v>
      </c>
      <c r="AZ29">
        <v>3.1996828528974737</v>
      </c>
      <c r="BA29">
        <v>0.93818160194174749</v>
      </c>
      <c r="BB29">
        <v>2.4616217953667956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1054.3222707192426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272.03649895703785</v>
      </c>
      <c r="L30">
        <v>9.8399957798014199</v>
      </c>
      <c r="M30">
        <v>64.012827558912718</v>
      </c>
      <c r="N30">
        <v>53.052298010305847</v>
      </c>
      <c r="O30">
        <v>73.788462236657253</v>
      </c>
      <c r="P30">
        <v>31.432116445753216</v>
      </c>
      <c r="Q30">
        <v>5.2454221854304626</v>
      </c>
      <c r="R30">
        <v>5.0901566153846156</v>
      </c>
      <c r="S30">
        <v>6.2704903839946198</v>
      </c>
      <c r="T30">
        <v>0.971202723320158</v>
      </c>
      <c r="U30">
        <v>59.402298505652794</v>
      </c>
      <c r="V30">
        <v>5.9661908852097127</v>
      </c>
      <c r="W30">
        <v>19.709667967045203</v>
      </c>
      <c r="X30">
        <v>63.007988528612252</v>
      </c>
      <c r="Y30">
        <v>0</v>
      </c>
      <c r="Z30">
        <v>8.3113692223636342</v>
      </c>
      <c r="AA30">
        <v>17.909615684810134</v>
      </c>
      <c r="AB30">
        <v>20.92686405585243</v>
      </c>
      <c r="AC30">
        <v>9.9939842857685761</v>
      </c>
      <c r="AD30">
        <v>14.028754301097955</v>
      </c>
      <c r="AE30">
        <v>25.49130756490397</v>
      </c>
      <c r="AF30">
        <v>5.9045049828847445</v>
      </c>
      <c r="AG30">
        <v>32.004873137229971</v>
      </c>
      <c r="AH30">
        <v>35.526437857464686</v>
      </c>
      <c r="AI30">
        <v>25.3272936025941</v>
      </c>
      <c r="AJ30">
        <v>0</v>
      </c>
      <c r="AK30">
        <v>29.318982164066203</v>
      </c>
      <c r="AL30">
        <v>55.350178109208258</v>
      </c>
      <c r="AM30">
        <v>8.0946615081481657</v>
      </c>
      <c r="AN30">
        <v>4.1915578417713879E-2</v>
      </c>
      <c r="AO30">
        <v>0</v>
      </c>
      <c r="AP30">
        <v>0.5986849265120131</v>
      </c>
      <c r="AQ30">
        <v>0</v>
      </c>
      <c r="AR30">
        <v>14.77640601431159</v>
      </c>
      <c r="AS30">
        <v>15.135384652820154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2.4696161858736061</v>
      </c>
      <c r="AZ30">
        <v>3.1996828528974737</v>
      </c>
      <c r="BA30">
        <v>1.471919590909091</v>
      </c>
      <c r="BB30">
        <v>2.4616217953667956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998.16967485661939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270.87153072497711</v>
      </c>
      <c r="L31">
        <v>9.7199618083919486</v>
      </c>
      <c r="M31">
        <v>64.012827558912718</v>
      </c>
      <c r="N31">
        <v>53.052298010305847</v>
      </c>
      <c r="O31">
        <v>73.788462236657253</v>
      </c>
      <c r="P31">
        <v>31.432116445753216</v>
      </c>
      <c r="Q31">
        <v>5.1373081165311651</v>
      </c>
      <c r="R31">
        <v>5.0883843874560375</v>
      </c>
      <c r="S31">
        <v>6.270426090322581</v>
      </c>
      <c r="T31">
        <v>0.971202723320158</v>
      </c>
      <c r="U31">
        <v>59.402298505652794</v>
      </c>
      <c r="V31">
        <v>4.8376759454253619</v>
      </c>
      <c r="W31">
        <v>19.709667967045203</v>
      </c>
      <c r="X31">
        <v>63.007988528612252</v>
      </c>
      <c r="Y31">
        <v>0</v>
      </c>
      <c r="Z31">
        <v>8.3113692223636342</v>
      </c>
      <c r="AA31">
        <v>11.939743789873422</v>
      </c>
      <c r="AB31">
        <v>20.92686405585243</v>
      </c>
      <c r="AC31">
        <v>9.9939842857685761</v>
      </c>
      <c r="AD31">
        <v>18.74837965709591</v>
      </c>
      <c r="AE31">
        <v>25.49130756490397</v>
      </c>
      <c r="AF31">
        <v>5.9045049828847445</v>
      </c>
      <c r="AG31">
        <v>32.004873137229971</v>
      </c>
      <c r="AH31">
        <v>47.368583958203608</v>
      </c>
      <c r="AI31">
        <v>25.3272936025941</v>
      </c>
      <c r="AJ31">
        <v>0</v>
      </c>
      <c r="AK31">
        <v>29.318982164066203</v>
      </c>
      <c r="AL31">
        <v>48.221745949999992</v>
      </c>
      <c r="AM31">
        <v>8.0946615081481657</v>
      </c>
      <c r="AN31">
        <v>4.1915578417713879E-2</v>
      </c>
      <c r="AO31">
        <v>0</v>
      </c>
      <c r="AP31">
        <v>0.5986849265120131</v>
      </c>
      <c r="AQ31">
        <v>0</v>
      </c>
      <c r="AR31">
        <v>14.77640601431159</v>
      </c>
      <c r="AS31">
        <v>15.135384652820154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2.4696161858736061</v>
      </c>
      <c r="AZ31">
        <v>3.1996828528974737</v>
      </c>
      <c r="BA31">
        <v>1.9609676009732362</v>
      </c>
      <c r="BB31">
        <v>2.4616217953667956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999.59872253552112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272.03649895703785</v>
      </c>
      <c r="L32">
        <v>9.6702117499227676</v>
      </c>
      <c r="M32">
        <v>64.012827558912718</v>
      </c>
      <c r="N32">
        <v>53.052298010305847</v>
      </c>
      <c r="O32">
        <v>73.788462236657253</v>
      </c>
      <c r="P32">
        <v>31.432116445753216</v>
      </c>
      <c r="Q32">
        <v>5.1373081165311651</v>
      </c>
      <c r="R32">
        <v>5.0883843874560375</v>
      </c>
      <c r="S32">
        <v>6.270426090322581</v>
      </c>
      <c r="T32">
        <v>0.971202723320158</v>
      </c>
      <c r="U32">
        <v>59.402298505652794</v>
      </c>
      <c r="V32">
        <v>4.8376759454253619</v>
      </c>
      <c r="W32">
        <v>19.709667967045203</v>
      </c>
      <c r="X32">
        <v>63.007988528612252</v>
      </c>
      <c r="Y32">
        <v>0</v>
      </c>
      <c r="Z32">
        <v>8.3113692223636342</v>
      </c>
      <c r="AA32">
        <v>11.939743789873422</v>
      </c>
      <c r="AB32">
        <v>20.92686405585243</v>
      </c>
      <c r="AC32">
        <v>9.9939842857685761</v>
      </c>
      <c r="AD32">
        <v>18.74837965709591</v>
      </c>
      <c r="AE32">
        <v>25.49130756490397</v>
      </c>
      <c r="AF32">
        <v>5.9045049828847445</v>
      </c>
      <c r="AG32">
        <v>32.004873137229971</v>
      </c>
      <c r="AH32">
        <v>47.368583958203608</v>
      </c>
      <c r="AI32">
        <v>25.3272936025941</v>
      </c>
      <c r="AJ32">
        <v>0</v>
      </c>
      <c r="AK32">
        <v>29.318982164066203</v>
      </c>
      <c r="AL32">
        <v>48.221745949999992</v>
      </c>
      <c r="AM32">
        <v>8.0946615081481657</v>
      </c>
      <c r="AN32">
        <v>4.1915578417713879E-2</v>
      </c>
      <c r="AO32">
        <v>0</v>
      </c>
      <c r="AP32">
        <v>0.5986849265120131</v>
      </c>
      <c r="AQ32">
        <v>0</v>
      </c>
      <c r="AR32">
        <v>17.356413532155788</v>
      </c>
      <c r="AS32">
        <v>15.135384652820154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2.4696161858736061</v>
      </c>
      <c r="AZ32">
        <v>3.1996828528974737</v>
      </c>
      <c r="BA32">
        <v>1.9609676009732362</v>
      </c>
      <c r="BB32">
        <v>2.4616217953667956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1003.2939482269569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272.03649895703785</v>
      </c>
      <c r="L33">
        <v>9.6702117499227676</v>
      </c>
      <c r="M33">
        <v>64.012827558912718</v>
      </c>
      <c r="N33">
        <v>53.052298010305847</v>
      </c>
      <c r="O33">
        <v>73.788462236657253</v>
      </c>
      <c r="P33">
        <v>31.432116445753216</v>
      </c>
      <c r="Q33">
        <v>5.1373081165311651</v>
      </c>
      <c r="R33">
        <v>5.0883843874560375</v>
      </c>
      <c r="S33">
        <v>6.270426090322581</v>
      </c>
      <c r="T33">
        <v>0.971202723320158</v>
      </c>
      <c r="U33">
        <v>59.402298505652794</v>
      </c>
      <c r="V33">
        <v>4.8376759454253619</v>
      </c>
      <c r="W33">
        <v>14.000223537540046</v>
      </c>
      <c r="X33">
        <v>44.291923742919437</v>
      </c>
      <c r="Y33">
        <v>0</v>
      </c>
      <c r="Z33">
        <v>8.3113692223636342</v>
      </c>
      <c r="AA33">
        <v>11.939743789873422</v>
      </c>
      <c r="AB33">
        <v>20.92686405585243</v>
      </c>
      <c r="AC33">
        <v>9.9939842857685761</v>
      </c>
      <c r="AD33">
        <v>18.74837965709591</v>
      </c>
      <c r="AE33">
        <v>25.49130756490397</v>
      </c>
      <c r="AF33">
        <v>5.9045049828847445</v>
      </c>
      <c r="AG33">
        <v>32.004873137229971</v>
      </c>
      <c r="AH33">
        <v>47.368583958203608</v>
      </c>
      <c r="AI33">
        <v>25.3272936025941</v>
      </c>
      <c r="AJ33">
        <v>0</v>
      </c>
      <c r="AK33">
        <v>29.318982164066203</v>
      </c>
      <c r="AL33">
        <v>48.221745949999992</v>
      </c>
      <c r="AM33">
        <v>8.0946615081481657</v>
      </c>
      <c r="AN33">
        <v>4.1915578417713879E-2</v>
      </c>
      <c r="AO33">
        <v>0</v>
      </c>
      <c r="AP33">
        <v>0</v>
      </c>
      <c r="AQ33">
        <v>0</v>
      </c>
      <c r="AR33">
        <v>17.356413532155788</v>
      </c>
      <c r="AS33">
        <v>15.135384652820154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2.4696161858736061</v>
      </c>
      <c r="AZ33">
        <v>2.1381998262806237</v>
      </c>
      <c r="BA33">
        <v>1.9609676009732362</v>
      </c>
      <c r="BB33">
        <v>2.2834150000000002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977.03006426326317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272.03649895703785</v>
      </c>
      <c r="L34">
        <v>9.6702117499227676</v>
      </c>
      <c r="M34">
        <v>64.012827558912718</v>
      </c>
      <c r="N34">
        <v>53.052298010305847</v>
      </c>
      <c r="O34">
        <v>73.788462236657253</v>
      </c>
      <c r="P34">
        <v>31.432116445753216</v>
      </c>
      <c r="Q34">
        <v>5.2478099009900987</v>
      </c>
      <c r="R34">
        <v>5.0915418582151792</v>
      </c>
      <c r="S34">
        <v>6.2704903839946198</v>
      </c>
      <c r="T34">
        <v>0.971202723320158</v>
      </c>
      <c r="U34">
        <v>59.402298505652794</v>
      </c>
      <c r="V34">
        <v>4.8398536105860117</v>
      </c>
      <c r="W34">
        <v>12.948201567032189</v>
      </c>
      <c r="X34">
        <v>41.108571235131244</v>
      </c>
      <c r="Y34">
        <v>0</v>
      </c>
      <c r="Z34">
        <v>8.3113692223636342</v>
      </c>
      <c r="AA34">
        <v>11.939743789873422</v>
      </c>
      <c r="AB34">
        <v>20.92686405585243</v>
      </c>
      <c r="AC34">
        <v>9.9939842857685761</v>
      </c>
      <c r="AD34">
        <v>18.74837965709591</v>
      </c>
      <c r="AE34">
        <v>25.49130756490397</v>
      </c>
      <c r="AF34">
        <v>5.9045049828847445</v>
      </c>
      <c r="AG34">
        <v>32.004873137229971</v>
      </c>
      <c r="AH34">
        <v>47.368583958203608</v>
      </c>
      <c r="AI34">
        <v>16.884862847055999</v>
      </c>
      <c r="AJ34">
        <v>0</v>
      </c>
      <c r="AK34">
        <v>29.318982164066203</v>
      </c>
      <c r="AL34">
        <v>48.221745949999992</v>
      </c>
      <c r="AM34">
        <v>8.0946615081481657</v>
      </c>
      <c r="AN34">
        <v>4.1915578417713879E-2</v>
      </c>
      <c r="AO34">
        <v>0</v>
      </c>
      <c r="AP34">
        <v>0</v>
      </c>
      <c r="AQ34">
        <v>0</v>
      </c>
      <c r="AR34">
        <v>17.356413532155788</v>
      </c>
      <c r="AS34">
        <v>15.135384652820154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2.4696161858736061</v>
      </c>
      <c r="AZ34">
        <v>2.1381998262806237</v>
      </c>
      <c r="BA34">
        <v>1.9609676009732362</v>
      </c>
      <c r="BB34">
        <v>2.2834150000000002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964.4681602434797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272.03649895703785</v>
      </c>
      <c r="L35">
        <v>9.6702117499227676</v>
      </c>
      <c r="M35">
        <v>64.012827558912718</v>
      </c>
      <c r="N35">
        <v>53.052298010305847</v>
      </c>
      <c r="O35">
        <v>73.788462236657253</v>
      </c>
      <c r="P35">
        <v>31.432116445753216</v>
      </c>
      <c r="Q35">
        <v>5.2478099009900987</v>
      </c>
      <c r="R35">
        <v>5.0915418582151792</v>
      </c>
      <c r="S35">
        <v>6.2704903839946198</v>
      </c>
      <c r="T35">
        <v>0.971202723320158</v>
      </c>
      <c r="U35">
        <v>59.402298505652794</v>
      </c>
      <c r="V35">
        <v>4.8398536105860117</v>
      </c>
      <c r="W35">
        <v>12.948201567032189</v>
      </c>
      <c r="X35">
        <v>34.274115909596539</v>
      </c>
      <c r="Y35">
        <v>0</v>
      </c>
      <c r="Z35">
        <v>8.3113692223636342</v>
      </c>
      <c r="AA35">
        <v>11.939743789873422</v>
      </c>
      <c r="AB35">
        <v>20.92686405585243</v>
      </c>
      <c r="AC35">
        <v>9.9939842857685761</v>
      </c>
      <c r="AD35">
        <v>18.74837965709591</v>
      </c>
      <c r="AE35">
        <v>25.49130756490397</v>
      </c>
      <c r="AF35">
        <v>5.9045049828847445</v>
      </c>
      <c r="AG35">
        <v>32.004873137229971</v>
      </c>
      <c r="AH35">
        <v>47.368583958203608</v>
      </c>
      <c r="AI35">
        <v>2.6292220140495113</v>
      </c>
      <c r="AJ35">
        <v>0</v>
      </c>
      <c r="AK35">
        <v>29.318982164066203</v>
      </c>
      <c r="AL35">
        <v>37.738757699999994</v>
      </c>
      <c r="AM35">
        <v>5.4073647552505451</v>
      </c>
      <c r="AN35">
        <v>4.1915578417713879E-2</v>
      </c>
      <c r="AO35">
        <v>0</v>
      </c>
      <c r="AP35">
        <v>0.27212971168185579</v>
      </c>
      <c r="AQ35">
        <v>0</v>
      </c>
      <c r="AR35">
        <v>14.77640601431159</v>
      </c>
      <c r="AS35">
        <v>15.135384652820154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2.4696161858736061</v>
      </c>
      <c r="AZ35">
        <v>1.0714860580357142</v>
      </c>
      <c r="BA35">
        <v>1.9609676009732362</v>
      </c>
      <c r="BB35">
        <v>2.2834150000000002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926.83318750763362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272.03649895703785</v>
      </c>
      <c r="L36">
        <v>9.6702117499227676</v>
      </c>
      <c r="M36">
        <v>64.031308697092342</v>
      </c>
      <c r="N36">
        <v>53.052298010305847</v>
      </c>
      <c r="O36">
        <v>72.557931263132573</v>
      </c>
      <c r="P36">
        <v>31.422723976825985</v>
      </c>
      <c r="Q36">
        <v>5.2478099009900987</v>
      </c>
      <c r="R36">
        <v>5.0915418582151792</v>
      </c>
      <c r="S36">
        <v>6.2704903839946198</v>
      </c>
      <c r="T36">
        <v>0.971202723320158</v>
      </c>
      <c r="U36">
        <v>59.402298505652794</v>
      </c>
      <c r="V36">
        <v>4.8398536105860117</v>
      </c>
      <c r="W36">
        <v>10.6427061749409</v>
      </c>
      <c r="X36">
        <v>33.861160433181674</v>
      </c>
      <c r="Y36">
        <v>0</v>
      </c>
      <c r="Z36">
        <v>8.3113692223636342</v>
      </c>
      <c r="AA36">
        <v>5.9698718949367109</v>
      </c>
      <c r="AB36">
        <v>20.92686405585243</v>
      </c>
      <c r="AC36">
        <v>9.9939842857685761</v>
      </c>
      <c r="AD36">
        <v>18.74837965709591</v>
      </c>
      <c r="AE36">
        <v>25.49130756490397</v>
      </c>
      <c r="AF36">
        <v>5.9045049828847445</v>
      </c>
      <c r="AG36">
        <v>32.004873137229971</v>
      </c>
      <c r="AH36">
        <v>47.368583958203608</v>
      </c>
      <c r="AI36">
        <v>1.6432640371100657</v>
      </c>
      <c r="AJ36">
        <v>0</v>
      </c>
      <c r="AK36">
        <v>29.318982164066203</v>
      </c>
      <c r="AL36">
        <v>37.738757699999994</v>
      </c>
      <c r="AM36">
        <v>5.4073647552505451</v>
      </c>
      <c r="AN36">
        <v>4.1915578417713879E-2</v>
      </c>
      <c r="AO36">
        <v>0</v>
      </c>
      <c r="AP36">
        <v>0.27212971168185579</v>
      </c>
      <c r="AQ36">
        <v>0</v>
      </c>
      <c r="AR36">
        <v>14.77640601431159</v>
      </c>
      <c r="AS36">
        <v>15.135384652820154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2.4696161858736061</v>
      </c>
      <c r="AZ36">
        <v>0</v>
      </c>
      <c r="BA36">
        <v>1.9609676009732362</v>
      </c>
      <c r="BB36">
        <v>2.2834150000000002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914.86597840494323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272.03649895703785</v>
      </c>
      <c r="L37">
        <v>9.6702117499227676</v>
      </c>
      <c r="M37">
        <v>64.031308697092342</v>
      </c>
      <c r="N37">
        <v>53.052298010305847</v>
      </c>
      <c r="O37">
        <v>72.557931263132573</v>
      </c>
      <c r="P37">
        <v>31.422723976825985</v>
      </c>
      <c r="Q37">
        <v>5.2478099009900987</v>
      </c>
      <c r="R37">
        <v>5.0915418582151792</v>
      </c>
      <c r="S37">
        <v>6.2704903839946198</v>
      </c>
      <c r="T37">
        <v>0.971202723320158</v>
      </c>
      <c r="U37">
        <v>59.402298505652794</v>
      </c>
      <c r="V37">
        <v>4.8398536105860117</v>
      </c>
      <c r="W37">
        <v>10.6427061749409</v>
      </c>
      <c r="X37">
        <v>33.861160433181674</v>
      </c>
      <c r="Y37">
        <v>0</v>
      </c>
      <c r="Z37">
        <v>8.3113692223636342</v>
      </c>
      <c r="AA37">
        <v>5.9698718949367109</v>
      </c>
      <c r="AB37">
        <v>20.92686405585243</v>
      </c>
      <c r="AC37">
        <v>9.9939842857685761</v>
      </c>
      <c r="AD37">
        <v>18.74837965709591</v>
      </c>
      <c r="AE37">
        <v>25.49130756490397</v>
      </c>
      <c r="AF37">
        <v>5.9045049828847445</v>
      </c>
      <c r="AG37">
        <v>32.004873137229971</v>
      </c>
      <c r="AH37">
        <v>47.368583958203608</v>
      </c>
      <c r="AI37">
        <v>0</v>
      </c>
      <c r="AJ37">
        <v>0</v>
      </c>
      <c r="AK37">
        <v>29.318982164066203</v>
      </c>
      <c r="AL37">
        <v>46.96378750920826</v>
      </c>
      <c r="AM37">
        <v>5.4073647552505451</v>
      </c>
      <c r="AN37">
        <v>4.1915578417713879E-2</v>
      </c>
      <c r="AO37">
        <v>0</v>
      </c>
      <c r="AP37">
        <v>0.27212971168185579</v>
      </c>
      <c r="AQ37">
        <v>0</v>
      </c>
      <c r="AR37">
        <v>14.77640601431159</v>
      </c>
      <c r="AS37">
        <v>15.135384652820154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2.4696161858736061</v>
      </c>
      <c r="AZ37">
        <v>0</v>
      </c>
      <c r="BA37">
        <v>1.9609676009732362</v>
      </c>
      <c r="BB37">
        <v>2.2834150000000002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922.44774417704161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272.03649895703785</v>
      </c>
      <c r="L38">
        <v>9.6702117499227676</v>
      </c>
      <c r="M38">
        <v>64.031308697092342</v>
      </c>
      <c r="N38">
        <v>53.052298010305847</v>
      </c>
      <c r="O38">
        <v>72.557931263132573</v>
      </c>
      <c r="P38">
        <v>31.422723976825985</v>
      </c>
      <c r="Q38">
        <v>5.2478099009900987</v>
      </c>
      <c r="R38">
        <v>5.0915418582151792</v>
      </c>
      <c r="S38">
        <v>6.2704903839946198</v>
      </c>
      <c r="T38">
        <v>0.971202723320158</v>
      </c>
      <c r="U38">
        <v>59.402298505652794</v>
      </c>
      <c r="V38">
        <v>4.8398536105860117</v>
      </c>
      <c r="W38">
        <v>10.6427061749409</v>
      </c>
      <c r="X38">
        <v>33.861160433181674</v>
      </c>
      <c r="Y38">
        <v>0</v>
      </c>
      <c r="Z38">
        <v>8.3113692223636342</v>
      </c>
      <c r="AA38">
        <v>5.9698718949367109</v>
      </c>
      <c r="AB38">
        <v>20.92686405585243</v>
      </c>
      <c r="AC38">
        <v>9.9939842857685761</v>
      </c>
      <c r="AD38">
        <v>18.74837965709591</v>
      </c>
      <c r="AE38">
        <v>25.49130756490397</v>
      </c>
      <c r="AF38">
        <v>5.9045049828847445</v>
      </c>
      <c r="AG38">
        <v>32.004873137229971</v>
      </c>
      <c r="AH38">
        <v>47.368583958203608</v>
      </c>
      <c r="AI38">
        <v>0</v>
      </c>
      <c r="AJ38">
        <v>0</v>
      </c>
      <c r="AK38">
        <v>29.318982164066203</v>
      </c>
      <c r="AL38">
        <v>46.96378750920826</v>
      </c>
      <c r="AM38">
        <v>5.4073647552505451</v>
      </c>
      <c r="AN38">
        <v>4.1915578417713879E-2</v>
      </c>
      <c r="AO38">
        <v>0</v>
      </c>
      <c r="AP38">
        <v>0.27212971168185579</v>
      </c>
      <c r="AQ38">
        <v>0</v>
      </c>
      <c r="AR38">
        <v>14.77640601431159</v>
      </c>
      <c r="AS38">
        <v>15.135384652820154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2.4696161858736061</v>
      </c>
      <c r="AZ38">
        <v>0</v>
      </c>
      <c r="BA38">
        <v>1.9609676009732362</v>
      </c>
      <c r="BB38">
        <v>2.2834150000000002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922.44774417704161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272.03649895703785</v>
      </c>
      <c r="L39">
        <v>9.6702117499227676</v>
      </c>
      <c r="M39">
        <v>64.031308697092342</v>
      </c>
      <c r="N39">
        <v>53.052298010305847</v>
      </c>
      <c r="O39">
        <v>72.557931263132573</v>
      </c>
      <c r="P39">
        <v>31.422723976825985</v>
      </c>
      <c r="Q39">
        <v>5.2478099009900987</v>
      </c>
      <c r="R39">
        <v>5.0915418582151792</v>
      </c>
      <c r="S39">
        <v>6.2704903839946198</v>
      </c>
      <c r="T39">
        <v>0.971202723320158</v>
      </c>
      <c r="U39">
        <v>59.402298505652794</v>
      </c>
      <c r="V39">
        <v>5.9690083988044398</v>
      </c>
      <c r="W39">
        <v>10.6427061749409</v>
      </c>
      <c r="X39">
        <v>33.861160433181674</v>
      </c>
      <c r="Y39">
        <v>0</v>
      </c>
      <c r="Z39">
        <v>8.3113692223636342</v>
      </c>
      <c r="AA39">
        <v>5.9698718949367109</v>
      </c>
      <c r="AB39">
        <v>20.92686405585243</v>
      </c>
      <c r="AC39">
        <v>9.9939842857685761</v>
      </c>
      <c r="AD39">
        <v>14.028754301097955</v>
      </c>
      <c r="AE39">
        <v>25.49130756490397</v>
      </c>
      <c r="AF39">
        <v>5.9045049828847445</v>
      </c>
      <c r="AG39">
        <v>32.004873137229971</v>
      </c>
      <c r="AH39">
        <v>35.526437857464686</v>
      </c>
      <c r="AI39">
        <v>0</v>
      </c>
      <c r="AJ39">
        <v>0</v>
      </c>
      <c r="AK39">
        <v>29.318982164066203</v>
      </c>
      <c r="AL39">
        <v>46.96378750920826</v>
      </c>
      <c r="AM39">
        <v>5.4073647552505451</v>
      </c>
      <c r="AN39">
        <v>4.1915578417713879E-2</v>
      </c>
      <c r="AO39">
        <v>0</v>
      </c>
      <c r="AP39">
        <v>0.27212971168185579</v>
      </c>
      <c r="AQ39">
        <v>0</v>
      </c>
      <c r="AR39">
        <v>14.77640601431159</v>
      </c>
      <c r="AS39">
        <v>15.135384652820154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2.4696161858736061</v>
      </c>
      <c r="AZ39">
        <v>0</v>
      </c>
      <c r="BA39">
        <v>1.471919590909091</v>
      </c>
      <c r="BB39">
        <v>2.2834150000000002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906.52607949845878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272.03649895703785</v>
      </c>
      <c r="L40">
        <v>9.6702117499227676</v>
      </c>
      <c r="M40">
        <v>64.031308697092342</v>
      </c>
      <c r="N40">
        <v>53.052298010305847</v>
      </c>
      <c r="O40">
        <v>72.557931263132573</v>
      </c>
      <c r="P40">
        <v>31.422723976825985</v>
      </c>
      <c r="Q40">
        <v>5.2478099009900987</v>
      </c>
      <c r="R40">
        <v>5.0915418582151792</v>
      </c>
      <c r="S40">
        <v>6.2704903839946198</v>
      </c>
      <c r="T40">
        <v>0.971202723320158</v>
      </c>
      <c r="U40">
        <v>59.402298505652794</v>
      </c>
      <c r="V40">
        <v>5.9690083988044398</v>
      </c>
      <c r="W40">
        <v>10.641251485060039</v>
      </c>
      <c r="X40">
        <v>33.861294150468026</v>
      </c>
      <c r="Y40">
        <v>0</v>
      </c>
      <c r="Z40">
        <v>8.3113692223636342</v>
      </c>
      <c r="AA40">
        <v>5.9698718949367109</v>
      </c>
      <c r="AB40">
        <v>20.92686405585243</v>
      </c>
      <c r="AC40">
        <v>4.9969919202138264</v>
      </c>
      <c r="AD40">
        <v>14.028754301097955</v>
      </c>
      <c r="AE40">
        <v>25.49130756490397</v>
      </c>
      <c r="AF40">
        <v>5.9045049828847445</v>
      </c>
      <c r="AG40">
        <v>32.004873137229971</v>
      </c>
      <c r="AH40">
        <v>35.526437857464686</v>
      </c>
      <c r="AI40">
        <v>0</v>
      </c>
      <c r="AJ40">
        <v>0</v>
      </c>
      <c r="AK40">
        <v>29.318982164066203</v>
      </c>
      <c r="AL40">
        <v>46.96378750920826</v>
      </c>
      <c r="AM40">
        <v>5.4073647552505451</v>
      </c>
      <c r="AN40">
        <v>4.1915578417713879E-2</v>
      </c>
      <c r="AO40">
        <v>0</v>
      </c>
      <c r="AP40">
        <v>0.27212971168185579</v>
      </c>
      <c r="AQ40">
        <v>0</v>
      </c>
      <c r="AR40">
        <v>14.77640601431159</v>
      </c>
      <c r="AS40">
        <v>15.135384652820154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2.4696161858736061</v>
      </c>
      <c r="AZ40">
        <v>0</v>
      </c>
      <c r="BA40">
        <v>1.471919590909091</v>
      </c>
      <c r="BB40">
        <v>2.2834150000000002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901.52776616030951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272.03649895703785</v>
      </c>
      <c r="L41">
        <v>9.6702117499227676</v>
      </c>
      <c r="M41">
        <v>64.031308697092342</v>
      </c>
      <c r="N41">
        <v>53.052298010305847</v>
      </c>
      <c r="O41">
        <v>72.557931263132573</v>
      </c>
      <c r="P41">
        <v>31.422723976825985</v>
      </c>
      <c r="Q41">
        <v>5.2478099009900987</v>
      </c>
      <c r="R41">
        <v>5.0915418582151792</v>
      </c>
      <c r="S41">
        <v>6.2704903839946198</v>
      </c>
      <c r="T41">
        <v>0.971202723320158</v>
      </c>
      <c r="U41">
        <v>59.402298505652794</v>
      </c>
      <c r="V41">
        <v>5.9690083988044398</v>
      </c>
      <c r="W41">
        <v>10.641251485060039</v>
      </c>
      <c r="X41">
        <v>33.861294150468026</v>
      </c>
      <c r="Y41">
        <v>0</v>
      </c>
      <c r="Z41">
        <v>8.3113692223636342</v>
      </c>
      <c r="AA41">
        <v>5.9698718949367109</v>
      </c>
      <c r="AB41">
        <v>20.92686405585243</v>
      </c>
      <c r="AC41">
        <v>9.9939842857685761</v>
      </c>
      <c r="AD41">
        <v>14.028754301097955</v>
      </c>
      <c r="AE41">
        <v>25.49130756490397</v>
      </c>
      <c r="AF41">
        <v>5.9045049828847445</v>
      </c>
      <c r="AG41">
        <v>32.004873137229971</v>
      </c>
      <c r="AH41">
        <v>23.684292201477845</v>
      </c>
      <c r="AI41">
        <v>0</v>
      </c>
      <c r="AJ41">
        <v>0</v>
      </c>
      <c r="AK41">
        <v>29.318982164066203</v>
      </c>
      <c r="AL41">
        <v>46.96378750920826</v>
      </c>
      <c r="AM41">
        <v>5.4073647552505451</v>
      </c>
      <c r="AN41">
        <v>4.1915578417713879E-2</v>
      </c>
      <c r="AO41">
        <v>0</v>
      </c>
      <c r="AP41">
        <v>0.27212971168185579</v>
      </c>
      <c r="AQ41">
        <v>0</v>
      </c>
      <c r="AR41">
        <v>14.77640601431159</v>
      </c>
      <c r="AS41">
        <v>15.135384652820154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2.4696161858736061</v>
      </c>
      <c r="AZ41">
        <v>0</v>
      </c>
      <c r="BA41">
        <v>0.93818160194174749</v>
      </c>
      <c r="BB41">
        <v>2.3815690540540539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894.24702893496408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272.03649895703785</v>
      </c>
      <c r="L42">
        <v>9.6702117499227676</v>
      </c>
      <c r="M42">
        <v>64.031308697092342</v>
      </c>
      <c r="N42">
        <v>53.052298010305847</v>
      </c>
      <c r="O42">
        <v>72.557931263132573</v>
      </c>
      <c r="P42">
        <v>31.422723976825985</v>
      </c>
      <c r="Q42">
        <v>5.2478099009900987</v>
      </c>
      <c r="R42">
        <v>5.0915418582151792</v>
      </c>
      <c r="S42">
        <v>6.2704903839946198</v>
      </c>
      <c r="T42">
        <v>0.971202723320158</v>
      </c>
      <c r="U42">
        <v>59.402298505652794</v>
      </c>
      <c r="V42">
        <v>5.9690083988044398</v>
      </c>
      <c r="W42">
        <v>19.071354307657558</v>
      </c>
      <c r="X42">
        <v>60.950535753129209</v>
      </c>
      <c r="Y42">
        <v>0</v>
      </c>
      <c r="Z42">
        <v>8.3113692223636342</v>
      </c>
      <c r="AA42">
        <v>5.3710048000000006</v>
      </c>
      <c r="AB42">
        <v>20.92686405585243</v>
      </c>
      <c r="AC42">
        <v>9.9939842857685761</v>
      </c>
      <c r="AD42">
        <v>14.028754301097955</v>
      </c>
      <c r="AE42">
        <v>25.49130756490397</v>
      </c>
      <c r="AF42">
        <v>5.9045049828847445</v>
      </c>
      <c r="AG42">
        <v>32.004873137229971</v>
      </c>
      <c r="AH42">
        <v>23.684292201477845</v>
      </c>
      <c r="AI42">
        <v>0</v>
      </c>
      <c r="AJ42">
        <v>0</v>
      </c>
      <c r="AK42">
        <v>29.318982164066203</v>
      </c>
      <c r="AL42">
        <v>46.96378750920826</v>
      </c>
      <c r="AM42">
        <v>5.4073647552505451</v>
      </c>
      <c r="AN42">
        <v>4.1915578417713879E-2</v>
      </c>
      <c r="AO42">
        <v>0</v>
      </c>
      <c r="AP42">
        <v>0.27212971168185579</v>
      </c>
      <c r="AQ42">
        <v>0</v>
      </c>
      <c r="AR42">
        <v>14.77640601431159</v>
      </c>
      <c r="AS42">
        <v>15.135384652820154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2.4696161858736061</v>
      </c>
      <c r="AZ42">
        <v>0</v>
      </c>
      <c r="BA42">
        <v>0.93818160194174749</v>
      </c>
      <c r="BB42">
        <v>2.3815690540540539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929.16750626528631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272.03649895703785</v>
      </c>
      <c r="L43">
        <v>9.6702117499227676</v>
      </c>
      <c r="M43">
        <v>33.863818017890772</v>
      </c>
      <c r="N43">
        <v>53.052298010305847</v>
      </c>
      <c r="O43">
        <v>72.557931263132573</v>
      </c>
      <c r="P43">
        <v>31.422723976825985</v>
      </c>
      <c r="Q43">
        <v>5.2478099009900987</v>
      </c>
      <c r="R43">
        <v>5.0915418582151792</v>
      </c>
      <c r="S43">
        <v>6.2704903839946198</v>
      </c>
      <c r="T43">
        <v>0.971202723320158</v>
      </c>
      <c r="U43">
        <v>59.402298505652794</v>
      </c>
      <c r="V43">
        <v>5.9676791183431943</v>
      </c>
      <c r="W43">
        <v>19.071354307657558</v>
      </c>
      <c r="X43">
        <v>60.950535753129209</v>
      </c>
      <c r="Y43">
        <v>0</v>
      </c>
      <c r="Z43">
        <v>5.5409128149090892</v>
      </c>
      <c r="AA43">
        <v>5.3710048000000006</v>
      </c>
      <c r="AB43">
        <v>20.92686405585243</v>
      </c>
      <c r="AC43">
        <v>9.9939842857685761</v>
      </c>
      <c r="AD43">
        <v>9.3525031641662508</v>
      </c>
      <c r="AE43">
        <v>25.49130756490397</v>
      </c>
      <c r="AF43">
        <v>0</v>
      </c>
      <c r="AG43">
        <v>32.004873137229971</v>
      </c>
      <c r="AH43">
        <v>11.506538843807627</v>
      </c>
      <c r="AI43">
        <v>0</v>
      </c>
      <c r="AJ43">
        <v>0</v>
      </c>
      <c r="AK43">
        <v>29.318982164066203</v>
      </c>
      <c r="AL43">
        <v>46.96378750920826</v>
      </c>
      <c r="AM43">
        <v>5.4073647552505451</v>
      </c>
      <c r="AN43">
        <v>4.1915578417713879E-2</v>
      </c>
      <c r="AO43">
        <v>0</v>
      </c>
      <c r="AP43">
        <v>0.27212971168185579</v>
      </c>
      <c r="AQ43">
        <v>0</v>
      </c>
      <c r="AR43">
        <v>14.77640601431159</v>
      </c>
      <c r="AS43">
        <v>15.135384652820154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2.4696161858736061</v>
      </c>
      <c r="AZ43">
        <v>0</v>
      </c>
      <c r="BA43">
        <v>0.47914079999999998</v>
      </c>
      <c r="BB43">
        <v>2.3815690540540539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873.0106796187406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272.03649895703785</v>
      </c>
      <c r="L44">
        <v>9.6702117499227676</v>
      </c>
      <c r="M44">
        <v>37.733787513685449</v>
      </c>
      <c r="N44">
        <v>53.052298010305847</v>
      </c>
      <c r="O44">
        <v>72.557931263132573</v>
      </c>
      <c r="P44">
        <v>31.422723976825985</v>
      </c>
      <c r="Q44">
        <v>5.2478099009900987</v>
      </c>
      <c r="R44">
        <v>5.086530356709372</v>
      </c>
      <c r="S44">
        <v>6.2704903839946198</v>
      </c>
      <c r="T44">
        <v>0.971202723320158</v>
      </c>
      <c r="U44">
        <v>59.402298505652794</v>
      </c>
      <c r="V44">
        <v>5.9676791183431943</v>
      </c>
      <c r="W44">
        <v>19.071354307657558</v>
      </c>
      <c r="X44">
        <v>60.950535753129209</v>
      </c>
      <c r="Y44">
        <v>0</v>
      </c>
      <c r="Z44">
        <v>5.5409128149090892</v>
      </c>
      <c r="AA44">
        <v>5.3710048000000006</v>
      </c>
      <c r="AB44">
        <v>20.92686405585243</v>
      </c>
      <c r="AC44">
        <v>9.9939842857685761</v>
      </c>
      <c r="AD44">
        <v>9.3525031641662508</v>
      </c>
      <c r="AE44">
        <v>25.49130756490397</v>
      </c>
      <c r="AF44">
        <v>0</v>
      </c>
      <c r="AG44">
        <v>32.004873137229971</v>
      </c>
      <c r="AH44">
        <v>10.547660458572963</v>
      </c>
      <c r="AI44">
        <v>0</v>
      </c>
      <c r="AJ44">
        <v>0</v>
      </c>
      <c r="AK44">
        <v>29.318982164066203</v>
      </c>
      <c r="AL44">
        <v>46.96378750920826</v>
      </c>
      <c r="AM44">
        <v>5.4073647552505451</v>
      </c>
      <c r="AN44">
        <v>4.1915578417713879E-2</v>
      </c>
      <c r="AO44">
        <v>0</v>
      </c>
      <c r="AP44">
        <v>4.0819439184755586</v>
      </c>
      <c r="AQ44">
        <v>0</v>
      </c>
      <c r="AR44">
        <v>17.356413532155788</v>
      </c>
      <c r="AS44">
        <v>15.135384652820154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2.4696161858736061</v>
      </c>
      <c r="AZ44">
        <v>0</v>
      </c>
      <c r="BA44">
        <v>0.42944147252747256</v>
      </c>
      <c r="BB44">
        <v>2.3815690540540539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882.25688162496022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272.03649895703785</v>
      </c>
      <c r="L45">
        <v>9.6702117499227676</v>
      </c>
      <c r="M45">
        <v>39.670904313965202</v>
      </c>
      <c r="N45">
        <v>53.052298010305847</v>
      </c>
      <c r="O45">
        <v>72.557931263132573</v>
      </c>
      <c r="P45">
        <v>31.422723976825985</v>
      </c>
      <c r="Q45">
        <v>5.1373081165311651</v>
      </c>
      <c r="R45">
        <v>5.086530356709372</v>
      </c>
      <c r="S45">
        <v>6.2661684469820553</v>
      </c>
      <c r="T45">
        <v>0.971202723320158</v>
      </c>
      <c r="U45">
        <v>59.402298505652794</v>
      </c>
      <c r="V45">
        <v>5.9676791183431943</v>
      </c>
      <c r="W45">
        <v>19.071354307657558</v>
      </c>
      <c r="X45">
        <v>60.950535753129209</v>
      </c>
      <c r="Y45">
        <v>0</v>
      </c>
      <c r="Z45">
        <v>5.5409128149090892</v>
      </c>
      <c r="AA45">
        <v>5.3710048000000006</v>
      </c>
      <c r="AB45">
        <v>20.92686405585243</v>
      </c>
      <c r="AC45">
        <v>9.9939842857685761</v>
      </c>
      <c r="AD45">
        <v>9.3525031641662508</v>
      </c>
      <c r="AE45">
        <v>25.49130756490397</v>
      </c>
      <c r="AF45">
        <v>0</v>
      </c>
      <c r="AG45">
        <v>32.004873137229971</v>
      </c>
      <c r="AH45">
        <v>10.547660458572963</v>
      </c>
      <c r="AI45">
        <v>0</v>
      </c>
      <c r="AJ45">
        <v>0</v>
      </c>
      <c r="AK45">
        <v>29.318982164066203</v>
      </c>
      <c r="AL45">
        <v>46.96378750920826</v>
      </c>
      <c r="AM45">
        <v>5.4073647552505451</v>
      </c>
      <c r="AN45">
        <v>4.1915578417713879E-2</v>
      </c>
      <c r="AO45">
        <v>0</v>
      </c>
      <c r="AP45">
        <v>4.0819439184755586</v>
      </c>
      <c r="AQ45">
        <v>0</v>
      </c>
      <c r="AR45">
        <v>17.356413532155788</v>
      </c>
      <c r="AS45">
        <v>15.135384652820154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2.4696161858736061</v>
      </c>
      <c r="AZ45">
        <v>0</v>
      </c>
      <c r="BA45">
        <v>0.42944147252747256</v>
      </c>
      <c r="BB45">
        <v>2.3815690540540539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884.07917470376844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272.03649895703785</v>
      </c>
      <c r="L46">
        <v>9.6702117499227676</v>
      </c>
      <c r="M46">
        <v>42.572224595471489</v>
      </c>
      <c r="N46">
        <v>53.052298010305847</v>
      </c>
      <c r="O46">
        <v>72.557931263132573</v>
      </c>
      <c r="P46">
        <v>31.422723976825985</v>
      </c>
      <c r="Q46">
        <v>5.1373081165311651</v>
      </c>
      <c r="R46">
        <v>5.086530356709372</v>
      </c>
      <c r="S46">
        <v>6.2661684469820553</v>
      </c>
      <c r="T46">
        <v>0.971202723320158</v>
      </c>
      <c r="U46">
        <v>59.402298505652794</v>
      </c>
      <c r="V46">
        <v>5.9676791183431943</v>
      </c>
      <c r="W46">
        <v>19.071354307657558</v>
      </c>
      <c r="X46">
        <v>60.950535753129209</v>
      </c>
      <c r="Y46">
        <v>0</v>
      </c>
      <c r="Z46">
        <v>5.5409128149090892</v>
      </c>
      <c r="AA46">
        <v>5.3710048000000006</v>
      </c>
      <c r="AB46">
        <v>20.92686405585243</v>
      </c>
      <c r="AC46">
        <v>9.9939842857685761</v>
      </c>
      <c r="AD46">
        <v>9.3525031641662508</v>
      </c>
      <c r="AE46">
        <v>25.49130756490397</v>
      </c>
      <c r="AF46">
        <v>0</v>
      </c>
      <c r="AG46">
        <v>32.004873137229971</v>
      </c>
      <c r="AH46">
        <v>10.547660458572963</v>
      </c>
      <c r="AI46">
        <v>0</v>
      </c>
      <c r="AJ46">
        <v>0</v>
      </c>
      <c r="AK46">
        <v>29.318982164066203</v>
      </c>
      <c r="AL46">
        <v>46.96378750920826</v>
      </c>
      <c r="AM46">
        <v>5.4073647552505451</v>
      </c>
      <c r="AN46">
        <v>4.1915578417713879E-2</v>
      </c>
      <c r="AO46">
        <v>0</v>
      </c>
      <c r="AP46">
        <v>4.0819439184755586</v>
      </c>
      <c r="AQ46">
        <v>0</v>
      </c>
      <c r="AR46">
        <v>17.356413532155788</v>
      </c>
      <c r="AS46">
        <v>15.135384652820154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2.4696161858736061</v>
      </c>
      <c r="AZ46">
        <v>0</v>
      </c>
      <c r="BA46">
        <v>0.42944147252747256</v>
      </c>
      <c r="BB46">
        <v>2.3815690540540539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886.98049498527473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272.03649895703785</v>
      </c>
      <c r="L47">
        <v>8.9698289728258676</v>
      </c>
      <c r="M47">
        <v>58.051442830735972</v>
      </c>
      <c r="N47">
        <v>53.052298010305847</v>
      </c>
      <c r="O47">
        <v>72.557931263132573</v>
      </c>
      <c r="P47">
        <v>31.422723976825985</v>
      </c>
      <c r="Q47">
        <v>5.1373081165311651</v>
      </c>
      <c r="R47">
        <v>5.086530356709372</v>
      </c>
      <c r="S47">
        <v>6.2661684469820553</v>
      </c>
      <c r="T47">
        <v>0.971202723320158</v>
      </c>
      <c r="U47">
        <v>59.402298505652794</v>
      </c>
      <c r="V47">
        <v>5.9676791183431943</v>
      </c>
      <c r="W47">
        <v>19.076391707298136</v>
      </c>
      <c r="X47">
        <v>60.954619359446625</v>
      </c>
      <c r="Y47">
        <v>0</v>
      </c>
      <c r="Z47">
        <v>5.5409128149090892</v>
      </c>
      <c r="AA47">
        <v>5.5388487000000008</v>
      </c>
      <c r="AB47">
        <v>20.92686405585243</v>
      </c>
      <c r="AC47">
        <v>9.9939842857685761</v>
      </c>
      <c r="AD47">
        <v>4.6762511369317039</v>
      </c>
      <c r="AE47">
        <v>25.49130756490397</v>
      </c>
      <c r="AF47">
        <v>0</v>
      </c>
      <c r="AG47">
        <v>32.004873137229971</v>
      </c>
      <c r="AH47">
        <v>10.547660458572963</v>
      </c>
      <c r="AI47">
        <v>0</v>
      </c>
      <c r="AJ47">
        <v>0</v>
      </c>
      <c r="AK47">
        <v>29.318982164066203</v>
      </c>
      <c r="AL47">
        <v>29.352367099999995</v>
      </c>
      <c r="AM47">
        <v>5.4073647552505451</v>
      </c>
      <c r="AN47">
        <v>4.1915578417713879E-2</v>
      </c>
      <c r="AO47">
        <v>0</v>
      </c>
      <c r="AP47">
        <v>4.0819439184755586</v>
      </c>
      <c r="AQ47">
        <v>0</v>
      </c>
      <c r="AR47">
        <v>14.77640601431159</v>
      </c>
      <c r="AS47">
        <v>15.135384652820154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2.4696161858736061</v>
      </c>
      <c r="AZ47">
        <v>0</v>
      </c>
      <c r="BA47">
        <v>0.42944147252747256</v>
      </c>
      <c r="BB47">
        <v>2.3815690540540539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877.0686153951134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272.03649895703785</v>
      </c>
      <c r="L48">
        <v>9.670151358389143</v>
      </c>
      <c r="M48">
        <v>59.016364474513331</v>
      </c>
      <c r="N48">
        <v>53.052298010305847</v>
      </c>
      <c r="O48">
        <v>72.557931263132573</v>
      </c>
      <c r="P48">
        <v>31.422723976825985</v>
      </c>
      <c r="Q48">
        <v>5.1373081165311651</v>
      </c>
      <c r="R48">
        <v>5.086530356709372</v>
      </c>
      <c r="S48">
        <v>6.2661684469820553</v>
      </c>
      <c r="T48">
        <v>0.971202723320158</v>
      </c>
      <c r="U48">
        <v>59.402298505652794</v>
      </c>
      <c r="V48">
        <v>5.9676791183431943</v>
      </c>
      <c r="W48">
        <v>19.076391707298136</v>
      </c>
      <c r="X48">
        <v>60.954619359446625</v>
      </c>
      <c r="Y48">
        <v>0</v>
      </c>
      <c r="Z48">
        <v>5.5409128149090892</v>
      </c>
      <c r="AA48">
        <v>5.9698718949367109</v>
      </c>
      <c r="AB48">
        <v>20.92686405585243</v>
      </c>
      <c r="AC48">
        <v>9.9939842857685761</v>
      </c>
      <c r="AD48">
        <v>4.6762511369317039</v>
      </c>
      <c r="AE48">
        <v>25.49130756490397</v>
      </c>
      <c r="AF48">
        <v>0</v>
      </c>
      <c r="AG48">
        <v>32.004873137229971</v>
      </c>
      <c r="AH48">
        <v>10.547660458572963</v>
      </c>
      <c r="AI48">
        <v>0</v>
      </c>
      <c r="AJ48">
        <v>0</v>
      </c>
      <c r="AK48">
        <v>29.318982164066203</v>
      </c>
      <c r="AL48">
        <v>29.352367099999995</v>
      </c>
      <c r="AM48">
        <v>5.4073647552505451</v>
      </c>
      <c r="AN48">
        <v>4.1915578417713879E-2</v>
      </c>
      <c r="AO48">
        <v>0</v>
      </c>
      <c r="AP48">
        <v>0</v>
      </c>
      <c r="AQ48">
        <v>0</v>
      </c>
      <c r="AR48">
        <v>14.77640601431159</v>
      </c>
      <c r="AS48">
        <v>15.135384652820154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2.4696161858736061</v>
      </c>
      <c r="AZ48">
        <v>0</v>
      </c>
      <c r="BA48">
        <v>0.42944147252747256</v>
      </c>
      <c r="BB48">
        <v>2.3815690540540539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875.08293870091518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271.41082952435528</v>
      </c>
      <c r="L49">
        <v>9.6698459024307439</v>
      </c>
      <c r="M49">
        <v>63.976664611170335</v>
      </c>
      <c r="N49">
        <v>53.052298010305847</v>
      </c>
      <c r="O49">
        <v>72.557931263132573</v>
      </c>
      <c r="P49">
        <v>31.422723976825985</v>
      </c>
      <c r="Q49">
        <v>5.1373081165311651</v>
      </c>
      <c r="R49">
        <v>5.086530356709372</v>
      </c>
      <c r="S49">
        <v>6.2661684469820553</v>
      </c>
      <c r="T49">
        <v>0.971202723320158</v>
      </c>
      <c r="U49">
        <v>59.402298505652794</v>
      </c>
      <c r="V49">
        <v>5.9676791183431943</v>
      </c>
      <c r="W49">
        <v>19.076391707298136</v>
      </c>
      <c r="X49">
        <v>60.954619359446625</v>
      </c>
      <c r="Y49">
        <v>0</v>
      </c>
      <c r="Z49">
        <v>5.5409128149090892</v>
      </c>
      <c r="AA49">
        <v>5.9698718949367109</v>
      </c>
      <c r="AB49">
        <v>20.92686405585243</v>
      </c>
      <c r="AC49">
        <v>9.9939842857685761</v>
      </c>
      <c r="AD49">
        <v>4.6762511369317039</v>
      </c>
      <c r="AE49">
        <v>25.49130756490397</v>
      </c>
      <c r="AF49">
        <v>0</v>
      </c>
      <c r="AG49">
        <v>32.004873137229971</v>
      </c>
      <c r="AH49">
        <v>10.547660458572963</v>
      </c>
      <c r="AI49">
        <v>0</v>
      </c>
      <c r="AJ49">
        <v>0</v>
      </c>
      <c r="AK49">
        <v>29.318982164066203</v>
      </c>
      <c r="AL49">
        <v>29.352367099999995</v>
      </c>
      <c r="AM49">
        <v>5.4073647552505451</v>
      </c>
      <c r="AN49">
        <v>4.1915578417713879E-2</v>
      </c>
      <c r="AO49">
        <v>0</v>
      </c>
      <c r="AP49">
        <v>0</v>
      </c>
      <c r="AQ49">
        <v>0</v>
      </c>
      <c r="AR49">
        <v>14.77640601431159</v>
      </c>
      <c r="AS49">
        <v>15.135384652820154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2.4696161858736061</v>
      </c>
      <c r="AZ49">
        <v>0</v>
      </c>
      <c r="BA49">
        <v>0.42944147252747256</v>
      </c>
      <c r="BB49">
        <v>2.3815690540540539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879.41726394893101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271.41082952435528</v>
      </c>
      <c r="L50">
        <v>9.669977941097196</v>
      </c>
      <c r="M50">
        <v>64.031308697092342</v>
      </c>
      <c r="N50">
        <v>53.052298010305847</v>
      </c>
      <c r="O50">
        <v>72.557931263132573</v>
      </c>
      <c r="P50">
        <v>31.422723976825985</v>
      </c>
      <c r="Q50">
        <v>5.1373081165311651</v>
      </c>
      <c r="R50">
        <v>5.086530356709372</v>
      </c>
      <c r="S50">
        <v>6.2661684469820553</v>
      </c>
      <c r="T50">
        <v>0.971202723320158</v>
      </c>
      <c r="U50">
        <v>59.402298505652794</v>
      </c>
      <c r="V50">
        <v>5.9676791183431943</v>
      </c>
      <c r="W50">
        <v>19.076391707298136</v>
      </c>
      <c r="X50">
        <v>60.954619359446625</v>
      </c>
      <c r="Y50">
        <v>0</v>
      </c>
      <c r="Z50">
        <v>5.5409128149090892</v>
      </c>
      <c r="AA50">
        <v>5.9698718949367109</v>
      </c>
      <c r="AB50">
        <v>20.92686405585243</v>
      </c>
      <c r="AC50">
        <v>4.9969919202138264</v>
      </c>
      <c r="AD50">
        <v>4.6762511369317039</v>
      </c>
      <c r="AE50">
        <v>25.49130756490397</v>
      </c>
      <c r="AF50">
        <v>0</v>
      </c>
      <c r="AG50">
        <v>32.004873137229971</v>
      </c>
      <c r="AH50">
        <v>10.547660458572963</v>
      </c>
      <c r="AI50">
        <v>0</v>
      </c>
      <c r="AJ50">
        <v>0</v>
      </c>
      <c r="AK50">
        <v>29.318982164066203</v>
      </c>
      <c r="AL50">
        <v>29.352367099999995</v>
      </c>
      <c r="AM50">
        <v>5.4073647552505451</v>
      </c>
      <c r="AN50">
        <v>4.1915578417713879E-2</v>
      </c>
      <c r="AO50">
        <v>0</v>
      </c>
      <c r="AP50">
        <v>0</v>
      </c>
      <c r="AQ50">
        <v>0</v>
      </c>
      <c r="AR50">
        <v>14.77640601431159</v>
      </c>
      <c r="AS50">
        <v>15.135384652820154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2.4696161858736061</v>
      </c>
      <c r="AZ50">
        <v>0</v>
      </c>
      <c r="BA50">
        <v>0.42944147252747256</v>
      </c>
      <c r="BB50">
        <v>2.3815690540540539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874.47504770796502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271.41082952435528</v>
      </c>
      <c r="L51">
        <v>9.6702117499227676</v>
      </c>
      <c r="M51">
        <v>64.031308697092342</v>
      </c>
      <c r="N51">
        <v>53.052298010305847</v>
      </c>
      <c r="O51">
        <v>72.557931263132573</v>
      </c>
      <c r="P51">
        <v>31.422723976825985</v>
      </c>
      <c r="Q51">
        <v>5.1373081165311651</v>
      </c>
      <c r="R51">
        <v>5.086530356709372</v>
      </c>
      <c r="S51">
        <v>6.2661684469820553</v>
      </c>
      <c r="T51">
        <v>0.971202723320158</v>
      </c>
      <c r="U51">
        <v>59.402298505652794</v>
      </c>
      <c r="V51">
        <v>5.9676791183431943</v>
      </c>
      <c r="W51">
        <v>19.071354307657558</v>
      </c>
      <c r="X51">
        <v>60.950535753129209</v>
      </c>
      <c r="Y51">
        <v>0</v>
      </c>
      <c r="Z51">
        <v>5.5409128149090892</v>
      </c>
      <c r="AA51">
        <v>5.9698718949367109</v>
      </c>
      <c r="AB51">
        <v>13.95124270390162</v>
      </c>
      <c r="AC51">
        <v>4.9969919202138264</v>
      </c>
      <c r="AD51">
        <v>4.6762511369317039</v>
      </c>
      <c r="AE51">
        <v>25.49130756490397</v>
      </c>
      <c r="AF51">
        <v>0</v>
      </c>
      <c r="AG51">
        <v>32.004873137229971</v>
      </c>
      <c r="AH51">
        <v>10.547660458572963</v>
      </c>
      <c r="AI51">
        <v>0</v>
      </c>
      <c r="AJ51">
        <v>0</v>
      </c>
      <c r="AK51">
        <v>29.318982164066203</v>
      </c>
      <c r="AL51">
        <v>29.352367099999995</v>
      </c>
      <c r="AM51">
        <v>5.4073647552505451</v>
      </c>
      <c r="AN51">
        <v>4.1915578417713879E-2</v>
      </c>
      <c r="AO51">
        <v>0</v>
      </c>
      <c r="AP51">
        <v>0</v>
      </c>
      <c r="AQ51">
        <v>0</v>
      </c>
      <c r="AR51">
        <v>14.77640601431159</v>
      </c>
      <c r="AS51">
        <v>15.135384652820154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2.4696161858736061</v>
      </c>
      <c r="AZ51">
        <v>0</v>
      </c>
      <c r="BA51">
        <v>0.42944147252747256</v>
      </c>
      <c r="BB51">
        <v>2.2987116334661355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867.40768173829383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271.41082952435528</v>
      </c>
      <c r="L52">
        <v>9.6702117499227676</v>
      </c>
      <c r="M52">
        <v>64.031308697092342</v>
      </c>
      <c r="N52">
        <v>53.052298010305847</v>
      </c>
      <c r="O52">
        <v>72.557931263132573</v>
      </c>
      <c r="P52">
        <v>31.422723976825985</v>
      </c>
      <c r="Q52">
        <v>5.1373081165311651</v>
      </c>
      <c r="R52">
        <v>5.086530356709372</v>
      </c>
      <c r="S52">
        <v>6.2661684469820553</v>
      </c>
      <c r="T52">
        <v>0.971202723320158</v>
      </c>
      <c r="U52">
        <v>59.402298505652794</v>
      </c>
      <c r="V52">
        <v>5.9676791183431943</v>
      </c>
      <c r="W52">
        <v>19.071354307657558</v>
      </c>
      <c r="X52">
        <v>60.950535753129209</v>
      </c>
      <c r="Y52">
        <v>0</v>
      </c>
      <c r="Z52">
        <v>5.5409128149090892</v>
      </c>
      <c r="AA52">
        <v>5.9698718949367109</v>
      </c>
      <c r="AB52">
        <v>13.95124270390162</v>
      </c>
      <c r="AC52">
        <v>4.9969919202138264</v>
      </c>
      <c r="AD52">
        <v>4.6762511369317039</v>
      </c>
      <c r="AE52">
        <v>25.49130756490397</v>
      </c>
      <c r="AF52">
        <v>0</v>
      </c>
      <c r="AG52">
        <v>32.004873137229971</v>
      </c>
      <c r="AH52">
        <v>10.547660458572963</v>
      </c>
      <c r="AI52">
        <v>0</v>
      </c>
      <c r="AJ52">
        <v>0</v>
      </c>
      <c r="AK52">
        <v>29.318982164066203</v>
      </c>
      <c r="AL52">
        <v>29.352367099999995</v>
      </c>
      <c r="AM52">
        <v>5.4073647552505451</v>
      </c>
      <c r="AN52">
        <v>4.1915578417713879E-2</v>
      </c>
      <c r="AO52">
        <v>0</v>
      </c>
      <c r="AP52">
        <v>0</v>
      </c>
      <c r="AQ52">
        <v>0</v>
      </c>
      <c r="AR52">
        <v>14.77640601431159</v>
      </c>
      <c r="AS52">
        <v>15.135384652820154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2.4696161858736061</v>
      </c>
      <c r="AZ52">
        <v>0</v>
      </c>
      <c r="BA52">
        <v>0.42944147252747256</v>
      </c>
      <c r="BB52">
        <v>2.2987116334661355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867.40768173829383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272.80472069206081</v>
      </c>
      <c r="L53">
        <v>7.1699923498030209</v>
      </c>
      <c r="M53">
        <v>64.031308697092342</v>
      </c>
      <c r="N53">
        <v>53.052298010305847</v>
      </c>
      <c r="O53">
        <v>74.089042617730939</v>
      </c>
      <c r="P53">
        <v>31.422723976825985</v>
      </c>
      <c r="Q53">
        <v>5.2988376943699738</v>
      </c>
      <c r="R53">
        <v>9.5828519027418508</v>
      </c>
      <c r="S53">
        <v>6.4805542334588493</v>
      </c>
      <c r="T53">
        <v>1.4196514113712373</v>
      </c>
      <c r="U53">
        <v>59.402298505652794</v>
      </c>
      <c r="V53">
        <v>5.9676791183431943</v>
      </c>
      <c r="W53">
        <v>19.709667967045203</v>
      </c>
      <c r="X53">
        <v>63.007988528612252</v>
      </c>
      <c r="Y53">
        <v>0</v>
      </c>
      <c r="Z53">
        <v>5.5409128149090892</v>
      </c>
      <c r="AA53">
        <v>5.9698718949367109</v>
      </c>
      <c r="AB53">
        <v>13.95124270390162</v>
      </c>
      <c r="AC53">
        <v>4.9969919202138264</v>
      </c>
      <c r="AD53">
        <v>4.6762511369317039</v>
      </c>
      <c r="AE53">
        <v>25.49130756490397</v>
      </c>
      <c r="AF53">
        <v>0</v>
      </c>
      <c r="AG53">
        <v>32.004873137229971</v>
      </c>
      <c r="AH53">
        <v>10.547660458572963</v>
      </c>
      <c r="AI53">
        <v>0</v>
      </c>
      <c r="AJ53">
        <v>0</v>
      </c>
      <c r="AK53">
        <v>29.318982164066203</v>
      </c>
      <c r="AL53">
        <v>29.352367099999995</v>
      </c>
      <c r="AM53">
        <v>5.4073647552505451</v>
      </c>
      <c r="AN53">
        <v>4.1915578417713879E-2</v>
      </c>
      <c r="AO53">
        <v>0</v>
      </c>
      <c r="AP53">
        <v>0</v>
      </c>
      <c r="AQ53">
        <v>0</v>
      </c>
      <c r="AR53">
        <v>14.77640601431159</v>
      </c>
      <c r="AS53">
        <v>15.135384652820154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2.4696161858736061</v>
      </c>
      <c r="AZ53">
        <v>0</v>
      </c>
      <c r="BA53">
        <v>0.42944147252747256</v>
      </c>
      <c r="BB53">
        <v>2.4616217953667956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876.0118270556485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272.80472069206081</v>
      </c>
      <c r="L54">
        <v>7.1699923498030209</v>
      </c>
      <c r="M54">
        <v>64.031308697092342</v>
      </c>
      <c r="N54">
        <v>53.052298010305847</v>
      </c>
      <c r="O54">
        <v>74.097858537590113</v>
      </c>
      <c r="P54">
        <v>31.422723976825985</v>
      </c>
      <c r="Q54">
        <v>5.2988376943699738</v>
      </c>
      <c r="R54">
        <v>9.5828519027418508</v>
      </c>
      <c r="S54">
        <v>6.4805542334588493</v>
      </c>
      <c r="T54">
        <v>1.4196514113712373</v>
      </c>
      <c r="U54">
        <v>59.402298505652794</v>
      </c>
      <c r="V54">
        <v>5.9676791183431943</v>
      </c>
      <c r="W54">
        <v>19.709667967045203</v>
      </c>
      <c r="X54">
        <v>63.007988528612252</v>
      </c>
      <c r="Y54">
        <v>0</v>
      </c>
      <c r="Z54">
        <v>5.5409128149090892</v>
      </c>
      <c r="AA54">
        <v>5.9698718949367109</v>
      </c>
      <c r="AB54">
        <v>6.9615002438235472</v>
      </c>
      <c r="AC54">
        <v>4.9969919202138264</v>
      </c>
      <c r="AD54">
        <v>4.6762511369317039</v>
      </c>
      <c r="AE54">
        <v>25.49130756490397</v>
      </c>
      <c r="AF54">
        <v>0</v>
      </c>
      <c r="AG54">
        <v>32.004873137229971</v>
      </c>
      <c r="AH54">
        <v>21.574760109763261</v>
      </c>
      <c r="AI54">
        <v>0</v>
      </c>
      <c r="AJ54">
        <v>0</v>
      </c>
      <c r="AK54">
        <v>29.318982164066203</v>
      </c>
      <c r="AL54">
        <v>29.352367099999995</v>
      </c>
      <c r="AM54">
        <v>5.4073647552505451</v>
      </c>
      <c r="AN54">
        <v>4.1915578417713879E-2</v>
      </c>
      <c r="AO54">
        <v>0</v>
      </c>
      <c r="AP54">
        <v>0</v>
      </c>
      <c r="AQ54">
        <v>0</v>
      </c>
      <c r="AR54">
        <v>17.356413532155788</v>
      </c>
      <c r="AS54">
        <v>15.135384652820154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2.4696161858736061</v>
      </c>
      <c r="AZ54">
        <v>0</v>
      </c>
      <c r="BA54">
        <v>0.8986744148936171</v>
      </c>
      <c r="BB54">
        <v>2.4616217953667956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883.10724062683016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272.80472069206081</v>
      </c>
      <c r="L55">
        <v>7.1699923498030209</v>
      </c>
      <c r="M55">
        <v>64.031308697092342</v>
      </c>
      <c r="N55">
        <v>53.052298010305847</v>
      </c>
      <c r="O55">
        <v>74.097858537590113</v>
      </c>
      <c r="P55">
        <v>31.422723976825985</v>
      </c>
      <c r="Q55">
        <v>5.2988376943699738</v>
      </c>
      <c r="R55">
        <v>9.5828519027418508</v>
      </c>
      <c r="S55">
        <v>6.4805542334588493</v>
      </c>
      <c r="T55">
        <v>1.4196514113712373</v>
      </c>
      <c r="U55">
        <v>59.402298505652794</v>
      </c>
      <c r="V55">
        <v>5.9676791183431943</v>
      </c>
      <c r="W55">
        <v>19.709667967045203</v>
      </c>
      <c r="X55">
        <v>63.007988528612252</v>
      </c>
      <c r="Y55">
        <v>0</v>
      </c>
      <c r="Z55">
        <v>5.5409128149090892</v>
      </c>
      <c r="AA55">
        <v>5.9698718949367109</v>
      </c>
      <c r="AB55">
        <v>13.95124270390162</v>
      </c>
      <c r="AC55">
        <v>4.9969919202138264</v>
      </c>
      <c r="AD55">
        <v>0</v>
      </c>
      <c r="AE55">
        <v>25.49130756490397</v>
      </c>
      <c r="AF55">
        <v>0</v>
      </c>
      <c r="AG55">
        <v>32.004873137229971</v>
      </c>
      <c r="AH55">
        <v>21.574760109763261</v>
      </c>
      <c r="AI55">
        <v>0</v>
      </c>
      <c r="AJ55">
        <v>0</v>
      </c>
      <c r="AK55">
        <v>29.318982164066203</v>
      </c>
      <c r="AL55">
        <v>28.513727890791735</v>
      </c>
      <c r="AM55">
        <v>5.4073647552505451</v>
      </c>
      <c r="AN55">
        <v>4.1915578417713879E-2</v>
      </c>
      <c r="AO55">
        <v>0</v>
      </c>
      <c r="AP55">
        <v>0</v>
      </c>
      <c r="AQ55">
        <v>0</v>
      </c>
      <c r="AR55">
        <v>17.356413532155788</v>
      </c>
      <c r="AS55">
        <v>15.135384652820154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2.4696161858736061</v>
      </c>
      <c r="AZ55">
        <v>0</v>
      </c>
      <c r="BA55">
        <v>0.8986744148936171</v>
      </c>
      <c r="BB55">
        <v>2.4616217953667956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884.58209274076819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272.80472069206081</v>
      </c>
      <c r="L56">
        <v>7.1699923498030209</v>
      </c>
      <c r="M56">
        <v>64.031308697092342</v>
      </c>
      <c r="N56">
        <v>53.052298010305847</v>
      </c>
      <c r="O56">
        <v>74.097858537590113</v>
      </c>
      <c r="P56">
        <v>31.422723976825985</v>
      </c>
      <c r="Q56">
        <v>5.3118214534883705</v>
      </c>
      <c r="R56">
        <v>9.5828519027418508</v>
      </c>
      <c r="S56">
        <v>6.4817149655172415</v>
      </c>
      <c r="T56">
        <v>1.4196514113712373</v>
      </c>
      <c r="U56">
        <v>59.402298505652794</v>
      </c>
      <c r="V56">
        <v>5.9676791183431943</v>
      </c>
      <c r="W56">
        <v>19.709667967045203</v>
      </c>
      <c r="X56">
        <v>63.007988528612252</v>
      </c>
      <c r="Y56">
        <v>0</v>
      </c>
      <c r="Z56">
        <v>5.5409128149090892</v>
      </c>
      <c r="AA56">
        <v>5.9698718949367109</v>
      </c>
      <c r="AB56">
        <v>13.95124270390162</v>
      </c>
      <c r="AC56">
        <v>0</v>
      </c>
      <c r="AD56">
        <v>0</v>
      </c>
      <c r="AE56">
        <v>25.49130756490397</v>
      </c>
      <c r="AF56">
        <v>0</v>
      </c>
      <c r="AG56">
        <v>32.004873137229971</v>
      </c>
      <c r="AH56">
        <v>21.574760109763261</v>
      </c>
      <c r="AI56">
        <v>0</v>
      </c>
      <c r="AJ56">
        <v>0</v>
      </c>
      <c r="AK56">
        <v>29.318982164066203</v>
      </c>
      <c r="AL56">
        <v>37.738757699999994</v>
      </c>
      <c r="AM56">
        <v>5.4073647552505451</v>
      </c>
      <c r="AN56">
        <v>4.1915578417713879E-2</v>
      </c>
      <c r="AO56">
        <v>0</v>
      </c>
      <c r="AP56">
        <v>0</v>
      </c>
      <c r="AQ56">
        <v>0</v>
      </c>
      <c r="AR56">
        <v>17.356413532155788</v>
      </c>
      <c r="AS56">
        <v>15.135384652820154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2.4696161858736061</v>
      </c>
      <c r="AZ56">
        <v>0</v>
      </c>
      <c r="BA56">
        <v>0.8986744148936171</v>
      </c>
      <c r="BB56">
        <v>2.4616217953667956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888.82427512093932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272.80472069206081</v>
      </c>
      <c r="L57">
        <v>7.1699923498030209</v>
      </c>
      <c r="M57">
        <v>64.031308697092342</v>
      </c>
      <c r="N57">
        <v>53.052298010305847</v>
      </c>
      <c r="O57">
        <v>74.097858537590113</v>
      </c>
      <c r="P57">
        <v>31.422723976825985</v>
      </c>
      <c r="Q57">
        <v>5.2988376943699738</v>
      </c>
      <c r="R57">
        <v>9.5828519027418508</v>
      </c>
      <c r="S57">
        <v>6.4805542334588493</v>
      </c>
      <c r="T57">
        <v>1.4196514113712373</v>
      </c>
      <c r="U57">
        <v>59.431120317184117</v>
      </c>
      <c r="V57">
        <v>5.9676791183431943</v>
      </c>
      <c r="W57">
        <v>19.709667967045203</v>
      </c>
      <c r="X57">
        <v>63.007988528612252</v>
      </c>
      <c r="Y57">
        <v>0</v>
      </c>
      <c r="Z57">
        <v>5.5409128149090892</v>
      </c>
      <c r="AA57">
        <v>5.9698718949367109</v>
      </c>
      <c r="AB57">
        <v>6.9615002438235472</v>
      </c>
      <c r="AC57">
        <v>4.9969919202138264</v>
      </c>
      <c r="AD57">
        <v>0</v>
      </c>
      <c r="AE57">
        <v>25.49130756490397</v>
      </c>
      <c r="AF57">
        <v>0</v>
      </c>
      <c r="AG57">
        <v>32.004873137229971</v>
      </c>
      <c r="AH57">
        <v>33.560737701436132</v>
      </c>
      <c r="AI57">
        <v>0</v>
      </c>
      <c r="AJ57">
        <v>0</v>
      </c>
      <c r="AK57">
        <v>29.318982164066203</v>
      </c>
      <c r="AL57">
        <v>46.96378750920826</v>
      </c>
      <c r="AM57">
        <v>5.4073647552505451</v>
      </c>
      <c r="AN57">
        <v>4.1915578417713879E-2</v>
      </c>
      <c r="AO57">
        <v>0</v>
      </c>
      <c r="AP57">
        <v>0</v>
      </c>
      <c r="AQ57">
        <v>0</v>
      </c>
      <c r="AR57">
        <v>14.77640601431159</v>
      </c>
      <c r="AS57">
        <v>15.135384652820154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2.4696161858736061</v>
      </c>
      <c r="AZ57">
        <v>0.96961580392156854</v>
      </c>
      <c r="BA57">
        <v>1.3900652157534246</v>
      </c>
      <c r="BB57">
        <v>2.4616217953667956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906.93820838924796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272.80472069206081</v>
      </c>
      <c r="L58">
        <v>7.170038856947083</v>
      </c>
      <c r="M58">
        <v>64.031308697092342</v>
      </c>
      <c r="N58">
        <v>53.052298010305847</v>
      </c>
      <c r="O58">
        <v>74.097858537590113</v>
      </c>
      <c r="P58">
        <v>31.422723976825985</v>
      </c>
      <c r="Q58">
        <v>5.2988376943699738</v>
      </c>
      <c r="R58">
        <v>9.5828519027418508</v>
      </c>
      <c r="S58">
        <v>6.4806682282023678</v>
      </c>
      <c r="T58">
        <v>1.4196514113712373</v>
      </c>
      <c r="U58">
        <v>59.471476054743825</v>
      </c>
      <c r="V58">
        <v>5.9676791183431943</v>
      </c>
      <c r="W58">
        <v>19.709667967045203</v>
      </c>
      <c r="X58">
        <v>63.007988528612252</v>
      </c>
      <c r="Y58">
        <v>0</v>
      </c>
      <c r="Z58">
        <v>5.5409128149090892</v>
      </c>
      <c r="AA58">
        <v>5.9698718949367109</v>
      </c>
      <c r="AB58">
        <v>6.9615002438235472</v>
      </c>
      <c r="AC58">
        <v>4.9969919202138264</v>
      </c>
      <c r="AD58">
        <v>0</v>
      </c>
      <c r="AE58">
        <v>25.49130756490397</v>
      </c>
      <c r="AF58">
        <v>0</v>
      </c>
      <c r="AG58">
        <v>32.004873137229971</v>
      </c>
      <c r="AH58">
        <v>33.560737701436132</v>
      </c>
      <c r="AI58">
        <v>0</v>
      </c>
      <c r="AJ58">
        <v>0</v>
      </c>
      <c r="AK58">
        <v>29.318982164066203</v>
      </c>
      <c r="AL58">
        <v>46.96378750920826</v>
      </c>
      <c r="AM58">
        <v>5.4073647552505451</v>
      </c>
      <c r="AN58">
        <v>4.1915578417713879E-2</v>
      </c>
      <c r="AO58">
        <v>0</v>
      </c>
      <c r="AP58">
        <v>0</v>
      </c>
      <c r="AQ58">
        <v>0</v>
      </c>
      <c r="AR58">
        <v>14.77640601431159</v>
      </c>
      <c r="AS58">
        <v>15.135384652820154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2.4696161858736061</v>
      </c>
      <c r="AZ58">
        <v>0.96961580392156854</v>
      </c>
      <c r="BA58">
        <v>1.3900652157534246</v>
      </c>
      <c r="BB58">
        <v>2.4616217953667956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906.97872462869543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272.80472069206081</v>
      </c>
      <c r="L59">
        <v>17.5</v>
      </c>
      <c r="M59">
        <v>64.031308697092342</v>
      </c>
      <c r="N59">
        <v>53.052298010305847</v>
      </c>
      <c r="O59">
        <v>74.097858537590113</v>
      </c>
      <c r="P59">
        <v>31.422723976825985</v>
      </c>
      <c r="Q59">
        <v>9.6394504299065407</v>
      </c>
      <c r="R59">
        <v>9.5828519027418508</v>
      </c>
      <c r="S59">
        <v>11.789910531158512</v>
      </c>
      <c r="T59">
        <v>1.4196514113712373</v>
      </c>
      <c r="U59">
        <v>59.471476054743825</v>
      </c>
      <c r="V59">
        <v>5.9661908852097127</v>
      </c>
      <c r="W59">
        <v>19.709667967045203</v>
      </c>
      <c r="X59">
        <v>63.007988528612252</v>
      </c>
      <c r="Y59">
        <v>0</v>
      </c>
      <c r="Z59">
        <v>5.5409128149090892</v>
      </c>
      <c r="AA59">
        <v>5.9698718949367109</v>
      </c>
      <c r="AB59">
        <v>6.9615002438235472</v>
      </c>
      <c r="AC59">
        <v>4.9969919202138264</v>
      </c>
      <c r="AD59">
        <v>0</v>
      </c>
      <c r="AE59">
        <v>25.49130756490397</v>
      </c>
      <c r="AF59">
        <v>0</v>
      </c>
      <c r="AG59">
        <v>32.004873137229971</v>
      </c>
      <c r="AH59">
        <v>33.560737701436132</v>
      </c>
      <c r="AI59">
        <v>0</v>
      </c>
      <c r="AJ59">
        <v>0</v>
      </c>
      <c r="AK59">
        <v>29.318982164066203</v>
      </c>
      <c r="AL59">
        <v>46.96378750920826</v>
      </c>
      <c r="AM59">
        <v>5.4073647552505451</v>
      </c>
      <c r="AN59">
        <v>4.1915578417713879E-2</v>
      </c>
      <c r="AO59">
        <v>0</v>
      </c>
      <c r="AP59">
        <v>0</v>
      </c>
      <c r="AQ59">
        <v>0</v>
      </c>
      <c r="AR59">
        <v>14.77640601431159</v>
      </c>
      <c r="AS59">
        <v>15.135384652820154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2.4696161858736061</v>
      </c>
      <c r="AZ59">
        <v>2.0523651279069766</v>
      </c>
      <c r="BA59">
        <v>1.3900652157534246</v>
      </c>
      <c r="BB59">
        <v>2.4616217953667956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928.03980190109291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319.24081436393715</v>
      </c>
      <c r="L60">
        <v>15.599590797319605</v>
      </c>
      <c r="M60">
        <v>64.031308697092342</v>
      </c>
      <c r="N60">
        <v>53.052298010305847</v>
      </c>
      <c r="O60">
        <v>74.097858537590113</v>
      </c>
      <c r="P60">
        <v>31.422723976825985</v>
      </c>
      <c r="Q60">
        <v>9.6394504299065407</v>
      </c>
      <c r="R60">
        <v>9.5828519027418508</v>
      </c>
      <c r="S60">
        <v>11.789910531158512</v>
      </c>
      <c r="T60">
        <v>1.4196514113712373</v>
      </c>
      <c r="U60">
        <v>59.471476054743825</v>
      </c>
      <c r="V60">
        <v>5.9661908852097127</v>
      </c>
      <c r="W60">
        <v>19.709667967045203</v>
      </c>
      <c r="X60">
        <v>63.007988528612252</v>
      </c>
      <c r="Y60">
        <v>0</v>
      </c>
      <c r="Z60">
        <v>5.5409128149090892</v>
      </c>
      <c r="AA60">
        <v>5.9698718949367109</v>
      </c>
      <c r="AB60">
        <v>6.9615002438235472</v>
      </c>
      <c r="AC60">
        <v>4.9969919202138264</v>
      </c>
      <c r="AD60">
        <v>0</v>
      </c>
      <c r="AE60">
        <v>25.49130756490397</v>
      </c>
      <c r="AF60">
        <v>0</v>
      </c>
      <c r="AG60">
        <v>32.004873137229971</v>
      </c>
      <c r="AH60">
        <v>33.560737701436132</v>
      </c>
      <c r="AI60">
        <v>0</v>
      </c>
      <c r="AJ60">
        <v>0</v>
      </c>
      <c r="AK60">
        <v>29.318982164066203</v>
      </c>
      <c r="AL60">
        <v>46.96378750920826</v>
      </c>
      <c r="AM60">
        <v>5.4073647552505451</v>
      </c>
      <c r="AN60">
        <v>4.1915578417713879E-2</v>
      </c>
      <c r="AO60">
        <v>0</v>
      </c>
      <c r="AP60">
        <v>0</v>
      </c>
      <c r="AQ60">
        <v>0</v>
      </c>
      <c r="AR60">
        <v>14.77640601431159</v>
      </c>
      <c r="AS60">
        <v>15.135384652820154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2.4696161858736061</v>
      </c>
      <c r="AZ60">
        <v>2.0523651279069766</v>
      </c>
      <c r="BA60">
        <v>1.3900652157534246</v>
      </c>
      <c r="BB60">
        <v>2.4616217953667956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972.5754863702889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367.61052890438503</v>
      </c>
      <c r="L61">
        <v>17.499966424781213</v>
      </c>
      <c r="M61">
        <v>64.031308697092342</v>
      </c>
      <c r="N61">
        <v>53.052298010305847</v>
      </c>
      <c r="O61">
        <v>74.097858537590113</v>
      </c>
      <c r="P61">
        <v>31.422723976825985</v>
      </c>
      <c r="Q61">
        <v>9.6394504299065407</v>
      </c>
      <c r="R61">
        <v>9.5828519027418508</v>
      </c>
      <c r="S61">
        <v>11.789910531158512</v>
      </c>
      <c r="T61">
        <v>1.4196514113712373</v>
      </c>
      <c r="U61">
        <v>59.471476054743825</v>
      </c>
      <c r="V61">
        <v>5.9661908852097127</v>
      </c>
      <c r="W61">
        <v>19.709667967045203</v>
      </c>
      <c r="X61">
        <v>63.007988528612252</v>
      </c>
      <c r="Y61">
        <v>0</v>
      </c>
      <c r="Z61">
        <v>5.5409128149090892</v>
      </c>
      <c r="AA61">
        <v>5.9698718949367109</v>
      </c>
      <c r="AB61">
        <v>6.9615002438235472</v>
      </c>
      <c r="AC61">
        <v>4.9969919202138264</v>
      </c>
      <c r="AD61">
        <v>4.6870945804104114</v>
      </c>
      <c r="AE61">
        <v>25.49130756490397</v>
      </c>
      <c r="AF61">
        <v>0</v>
      </c>
      <c r="AG61">
        <v>32.004873137229971</v>
      </c>
      <c r="AH61">
        <v>33.560737701436132</v>
      </c>
      <c r="AI61">
        <v>0</v>
      </c>
      <c r="AJ61">
        <v>0</v>
      </c>
      <c r="AK61">
        <v>29.318982164066203</v>
      </c>
      <c r="AL61">
        <v>46.96378750920826</v>
      </c>
      <c r="AM61">
        <v>5.4073647552505451</v>
      </c>
      <c r="AN61">
        <v>4.1915578417713879E-2</v>
      </c>
      <c r="AO61">
        <v>0</v>
      </c>
      <c r="AP61">
        <v>0</v>
      </c>
      <c r="AQ61">
        <v>0</v>
      </c>
      <c r="AR61">
        <v>14.77640601431159</v>
      </c>
      <c r="AS61">
        <v>15.135384652820154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2.4696161858736061</v>
      </c>
      <c r="AZ61">
        <v>2.0523651279069766</v>
      </c>
      <c r="BA61">
        <v>1.3900652157534246</v>
      </c>
      <c r="BB61">
        <v>2.4616217953667956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1027.5326711186085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415.98029750249583</v>
      </c>
      <c r="L62">
        <v>17.499966424781213</v>
      </c>
      <c r="M62">
        <v>64.031308697092342</v>
      </c>
      <c r="N62">
        <v>53.052298010305847</v>
      </c>
      <c r="O62">
        <v>74.097858537590113</v>
      </c>
      <c r="P62">
        <v>31.422723976825985</v>
      </c>
      <c r="Q62">
        <v>9.6394504299065407</v>
      </c>
      <c r="R62">
        <v>9.5828519027418508</v>
      </c>
      <c r="S62">
        <v>11.789910531158512</v>
      </c>
      <c r="T62">
        <v>1.4196514113712373</v>
      </c>
      <c r="U62">
        <v>59.471476054743825</v>
      </c>
      <c r="V62">
        <v>5.9661908852097127</v>
      </c>
      <c r="W62">
        <v>19.709667967045203</v>
      </c>
      <c r="X62">
        <v>63.007988528612252</v>
      </c>
      <c r="Y62">
        <v>0</v>
      </c>
      <c r="Z62">
        <v>5.5409128149090892</v>
      </c>
      <c r="AA62">
        <v>5.9698718949367109</v>
      </c>
      <c r="AB62">
        <v>6.9615002438235472</v>
      </c>
      <c r="AC62">
        <v>4.9969919202138264</v>
      </c>
      <c r="AD62">
        <v>4.6870945804104114</v>
      </c>
      <c r="AE62">
        <v>25.49130756490397</v>
      </c>
      <c r="AF62">
        <v>0</v>
      </c>
      <c r="AG62">
        <v>32.004873137229971</v>
      </c>
      <c r="AH62">
        <v>33.560737701436132</v>
      </c>
      <c r="AI62">
        <v>0</v>
      </c>
      <c r="AJ62">
        <v>0</v>
      </c>
      <c r="AK62">
        <v>29.318982164066203</v>
      </c>
      <c r="AL62">
        <v>46.96378750920826</v>
      </c>
      <c r="AM62">
        <v>5.4073647552505451</v>
      </c>
      <c r="AN62">
        <v>4.1915578417713879E-2</v>
      </c>
      <c r="AO62">
        <v>0</v>
      </c>
      <c r="AP62">
        <v>0</v>
      </c>
      <c r="AQ62">
        <v>0</v>
      </c>
      <c r="AR62">
        <v>14.77640601431159</v>
      </c>
      <c r="AS62">
        <v>15.135384652820154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2.4696161858736061</v>
      </c>
      <c r="AZ62">
        <v>2.0523651279069766</v>
      </c>
      <c r="BA62">
        <v>1.3900652157534246</v>
      </c>
      <c r="BB62">
        <v>2.4616217953667956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1075.9024397167191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464.35010613103964</v>
      </c>
      <c r="L63">
        <v>17.499966424781213</v>
      </c>
      <c r="M63">
        <v>64.031308697092342</v>
      </c>
      <c r="N63">
        <v>53.052298010305847</v>
      </c>
      <c r="O63">
        <v>74.097858537590113</v>
      </c>
      <c r="P63">
        <v>31.422723976825985</v>
      </c>
      <c r="Q63">
        <v>9.6394504299065407</v>
      </c>
      <c r="R63">
        <v>9.5828519027418508</v>
      </c>
      <c r="S63">
        <v>11.789910531158512</v>
      </c>
      <c r="T63">
        <v>1.4196514113712373</v>
      </c>
      <c r="U63">
        <v>59.471476054743825</v>
      </c>
      <c r="V63">
        <v>5.9661908852097127</v>
      </c>
      <c r="W63">
        <v>19.709667967045203</v>
      </c>
      <c r="X63">
        <v>63.007988528612252</v>
      </c>
      <c r="Y63">
        <v>0</v>
      </c>
      <c r="Z63">
        <v>5.5409128149090892</v>
      </c>
      <c r="AA63">
        <v>5.9698718949367109</v>
      </c>
      <c r="AB63">
        <v>6.9615002438235472</v>
      </c>
      <c r="AC63">
        <v>4.9969919202138264</v>
      </c>
      <c r="AD63">
        <v>4.6870945804104114</v>
      </c>
      <c r="AE63">
        <v>25.49130756490397</v>
      </c>
      <c r="AF63">
        <v>0</v>
      </c>
      <c r="AG63">
        <v>32.004873137229971</v>
      </c>
      <c r="AH63">
        <v>33.560737701436132</v>
      </c>
      <c r="AI63">
        <v>0</v>
      </c>
      <c r="AJ63">
        <v>0</v>
      </c>
      <c r="AK63">
        <v>29.318982164066203</v>
      </c>
      <c r="AL63">
        <v>46.96378750920826</v>
      </c>
      <c r="AM63">
        <v>5.4073647552505451</v>
      </c>
      <c r="AN63">
        <v>4.1915578417713879E-2</v>
      </c>
      <c r="AO63">
        <v>0</v>
      </c>
      <c r="AP63">
        <v>0.65311086884838443</v>
      </c>
      <c r="AQ63">
        <v>0</v>
      </c>
      <c r="AR63">
        <v>17.356413532155788</v>
      </c>
      <c r="AS63">
        <v>15.135384652820154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2.4696161858736061</v>
      </c>
      <c r="AZ63">
        <v>2.0523651279069766</v>
      </c>
      <c r="BA63">
        <v>1.3900652157534246</v>
      </c>
      <c r="BB63">
        <v>2.4616217953667956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1127.5053667319557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495.56823748709439</v>
      </c>
      <c r="L64">
        <v>17.499966424781213</v>
      </c>
      <c r="M64">
        <v>64.031308697092342</v>
      </c>
      <c r="N64">
        <v>53.052298010305847</v>
      </c>
      <c r="O64">
        <v>74.097858537590113</v>
      </c>
      <c r="P64">
        <v>31.422723976825985</v>
      </c>
      <c r="Q64">
        <v>9.6394504299065407</v>
      </c>
      <c r="R64">
        <v>9.5828519027418508</v>
      </c>
      <c r="S64">
        <v>11.789910531158512</v>
      </c>
      <c r="T64">
        <v>1.4196514113712373</v>
      </c>
      <c r="U64">
        <v>59.471476054743825</v>
      </c>
      <c r="V64">
        <v>5.9661908852097127</v>
      </c>
      <c r="W64">
        <v>19.709667967045203</v>
      </c>
      <c r="X64">
        <v>63.007988528612252</v>
      </c>
      <c r="Y64">
        <v>0</v>
      </c>
      <c r="Z64">
        <v>5.5409128149090892</v>
      </c>
      <c r="AA64">
        <v>5.9698718949367109</v>
      </c>
      <c r="AB64">
        <v>13.95124270390162</v>
      </c>
      <c r="AC64">
        <v>9.9939842857685761</v>
      </c>
      <c r="AD64">
        <v>4.6870945804104114</v>
      </c>
      <c r="AE64">
        <v>25.49130756490397</v>
      </c>
      <c r="AF64">
        <v>0</v>
      </c>
      <c r="AG64">
        <v>32.004873137229971</v>
      </c>
      <c r="AH64">
        <v>33.560737701436132</v>
      </c>
      <c r="AI64">
        <v>0</v>
      </c>
      <c r="AJ64">
        <v>0</v>
      </c>
      <c r="AK64">
        <v>29.318982164066203</v>
      </c>
      <c r="AL64">
        <v>46.96378750920826</v>
      </c>
      <c r="AM64">
        <v>5.4073647552505451</v>
      </c>
      <c r="AN64">
        <v>4.1915578417713879E-2</v>
      </c>
      <c r="AO64">
        <v>0</v>
      </c>
      <c r="AP64">
        <v>0.65311086884838443</v>
      </c>
      <c r="AQ64">
        <v>0</v>
      </c>
      <c r="AR64">
        <v>17.356413532155788</v>
      </c>
      <c r="AS64">
        <v>15.135384652820154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2.4696161858736061</v>
      </c>
      <c r="AZ64">
        <v>2.0523651279069766</v>
      </c>
      <c r="BA64">
        <v>1.3900652157534246</v>
      </c>
      <c r="BB64">
        <v>2.4616217953667956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1170.7102329136433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495.56823748709439</v>
      </c>
      <c r="L65">
        <v>17.499966424781213</v>
      </c>
      <c r="M65">
        <v>64.031308697092342</v>
      </c>
      <c r="N65">
        <v>53.052298010305847</v>
      </c>
      <c r="O65">
        <v>74.097858537590113</v>
      </c>
      <c r="P65">
        <v>31.422723976825985</v>
      </c>
      <c r="Q65">
        <v>9.6394504299065407</v>
      </c>
      <c r="R65">
        <v>9.5828519027418508</v>
      </c>
      <c r="S65">
        <v>11.789910531158512</v>
      </c>
      <c r="T65">
        <v>1.4196514113712373</v>
      </c>
      <c r="U65">
        <v>59.471476054743825</v>
      </c>
      <c r="V65">
        <v>5.9661908852097127</v>
      </c>
      <c r="W65">
        <v>19.709667967045203</v>
      </c>
      <c r="X65">
        <v>63.007988528612252</v>
      </c>
      <c r="Y65">
        <v>0</v>
      </c>
      <c r="Z65">
        <v>8.3113692223636342</v>
      </c>
      <c r="AA65">
        <v>11.939743789873422</v>
      </c>
      <c r="AB65">
        <v>13.95124270390162</v>
      </c>
      <c r="AC65">
        <v>9.9939842857685761</v>
      </c>
      <c r="AD65">
        <v>4.6870945804104114</v>
      </c>
      <c r="AE65">
        <v>25.49130756490397</v>
      </c>
      <c r="AF65">
        <v>0</v>
      </c>
      <c r="AG65">
        <v>32.004873137229971</v>
      </c>
      <c r="AH65">
        <v>33.560737701436132</v>
      </c>
      <c r="AI65">
        <v>0</v>
      </c>
      <c r="AJ65">
        <v>0</v>
      </c>
      <c r="AK65">
        <v>29.318982164066203</v>
      </c>
      <c r="AL65">
        <v>46.96378750920826</v>
      </c>
      <c r="AM65">
        <v>5.4073647552505451</v>
      </c>
      <c r="AN65">
        <v>4.1915578417713879E-2</v>
      </c>
      <c r="AO65">
        <v>0</v>
      </c>
      <c r="AP65">
        <v>0.5986849265120131</v>
      </c>
      <c r="AQ65">
        <v>0</v>
      </c>
      <c r="AR65">
        <v>17.356413532155788</v>
      </c>
      <c r="AS65">
        <v>15.135384652820154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2.4696161858736061</v>
      </c>
      <c r="AZ65">
        <v>2.0523651279069766</v>
      </c>
      <c r="BA65">
        <v>1.3900652157534246</v>
      </c>
      <c r="BB65">
        <v>2.4616217953667956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1179.3961352736983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495.56823748709439</v>
      </c>
      <c r="L66">
        <v>17.499966424781213</v>
      </c>
      <c r="M66">
        <v>64.031308697092342</v>
      </c>
      <c r="N66">
        <v>53.052298010305847</v>
      </c>
      <c r="O66">
        <v>74.097858537590113</v>
      </c>
      <c r="P66">
        <v>31.422723976825985</v>
      </c>
      <c r="Q66">
        <v>9.6394504299065407</v>
      </c>
      <c r="R66">
        <v>9.5828519027418508</v>
      </c>
      <c r="S66">
        <v>11.789910531158512</v>
      </c>
      <c r="T66">
        <v>1.4196514113712373</v>
      </c>
      <c r="U66">
        <v>59.471476054743825</v>
      </c>
      <c r="V66">
        <v>5.9661908852097127</v>
      </c>
      <c r="W66">
        <v>19.709667967045203</v>
      </c>
      <c r="X66">
        <v>63.007988528612252</v>
      </c>
      <c r="Y66">
        <v>0</v>
      </c>
      <c r="Z66">
        <v>8.3113692223636342</v>
      </c>
      <c r="AA66">
        <v>11.939743789873422</v>
      </c>
      <c r="AB66">
        <v>13.95124270390162</v>
      </c>
      <c r="AC66">
        <v>9.9939842857685761</v>
      </c>
      <c r="AD66">
        <v>4.6870945804104114</v>
      </c>
      <c r="AE66">
        <v>25.49130756490397</v>
      </c>
      <c r="AF66">
        <v>0</v>
      </c>
      <c r="AG66">
        <v>32.004873137229971</v>
      </c>
      <c r="AH66">
        <v>33.560737701436132</v>
      </c>
      <c r="AI66">
        <v>0</v>
      </c>
      <c r="AJ66">
        <v>0</v>
      </c>
      <c r="AK66">
        <v>29.318982164066203</v>
      </c>
      <c r="AL66">
        <v>46.96378750920826</v>
      </c>
      <c r="AM66">
        <v>5.4073647552505451</v>
      </c>
      <c r="AN66">
        <v>4.1915578417713879E-2</v>
      </c>
      <c r="AO66">
        <v>0</v>
      </c>
      <c r="AP66">
        <v>0.5986849265120131</v>
      </c>
      <c r="AQ66">
        <v>0</v>
      </c>
      <c r="AR66">
        <v>14.77640601431159</v>
      </c>
      <c r="AS66">
        <v>15.135384652820154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2.4696161858736061</v>
      </c>
      <c r="AZ66">
        <v>2.0523651279069766</v>
      </c>
      <c r="BA66">
        <v>1.3900652157534246</v>
      </c>
      <c r="BB66">
        <v>2.4616217953667956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1176.8161277558538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495.56823748709439</v>
      </c>
      <c r="L67">
        <v>17.499966424781213</v>
      </c>
      <c r="M67">
        <v>64.031308697092342</v>
      </c>
      <c r="N67">
        <v>53.052298010305847</v>
      </c>
      <c r="O67">
        <v>74.097858537590113</v>
      </c>
      <c r="P67">
        <v>31.422723976825985</v>
      </c>
      <c r="Q67">
        <v>9.6394504299065407</v>
      </c>
      <c r="R67">
        <v>9.5013673770491813</v>
      </c>
      <c r="S67">
        <v>11.789910531158512</v>
      </c>
      <c r="T67">
        <v>1.4196514113712373</v>
      </c>
      <c r="U67">
        <v>59.471476054743825</v>
      </c>
      <c r="V67">
        <v>5.9661908852097127</v>
      </c>
      <c r="W67">
        <v>19.709667967045203</v>
      </c>
      <c r="X67">
        <v>63.007988528612252</v>
      </c>
      <c r="Y67">
        <v>0</v>
      </c>
      <c r="Z67">
        <v>8.3113692223636342</v>
      </c>
      <c r="AA67">
        <v>17.909615684810134</v>
      </c>
      <c r="AB67">
        <v>13.95124270390162</v>
      </c>
      <c r="AC67">
        <v>9.9939842857685761</v>
      </c>
      <c r="AD67">
        <v>9.3741900511236675</v>
      </c>
      <c r="AE67">
        <v>25.49130756490397</v>
      </c>
      <c r="AF67">
        <v>0</v>
      </c>
      <c r="AG67">
        <v>32.004873137229971</v>
      </c>
      <c r="AH67">
        <v>33.560737701436132</v>
      </c>
      <c r="AI67">
        <v>0</v>
      </c>
      <c r="AJ67">
        <v>0</v>
      </c>
      <c r="AK67">
        <v>29.318982164066203</v>
      </c>
      <c r="AL67">
        <v>46.96378750920826</v>
      </c>
      <c r="AM67">
        <v>5.4073647552505451</v>
      </c>
      <c r="AN67">
        <v>4.1915578417713879E-2</v>
      </c>
      <c r="AO67">
        <v>0</v>
      </c>
      <c r="AP67">
        <v>4.0275179761391877</v>
      </c>
      <c r="AQ67">
        <v>0</v>
      </c>
      <c r="AR67">
        <v>14.77640601431159</v>
      </c>
      <c r="AS67">
        <v>15.135384652820154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2.4696161858736061</v>
      </c>
      <c r="AZ67">
        <v>2.0523651279069766</v>
      </c>
      <c r="BA67">
        <v>1.3900652157534246</v>
      </c>
      <c r="BB67">
        <v>2.4616217953667956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1190.8204436454384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495.56823748709439</v>
      </c>
      <c r="L68">
        <v>17.499966424781213</v>
      </c>
      <c r="M68">
        <v>64.031308697092342</v>
      </c>
      <c r="N68">
        <v>53.052298010305847</v>
      </c>
      <c r="O68">
        <v>74.097858537590113</v>
      </c>
      <c r="P68">
        <v>31.422723976825985</v>
      </c>
      <c r="Q68">
        <v>9.6394504299065407</v>
      </c>
      <c r="R68">
        <v>9.5856791623376623</v>
      </c>
      <c r="S68">
        <v>11.789910531158512</v>
      </c>
      <c r="T68">
        <v>1.4196514113712373</v>
      </c>
      <c r="U68">
        <v>59.471476054743825</v>
      </c>
      <c r="V68">
        <v>5.9661908852097127</v>
      </c>
      <c r="W68">
        <v>19.709667967045203</v>
      </c>
      <c r="X68">
        <v>63.007988528612252</v>
      </c>
      <c r="Y68">
        <v>0</v>
      </c>
      <c r="Z68">
        <v>8.3113692223636342</v>
      </c>
      <c r="AA68">
        <v>17.909615684810134</v>
      </c>
      <c r="AB68">
        <v>13.95124270390162</v>
      </c>
      <c r="AC68">
        <v>9.9939842857685761</v>
      </c>
      <c r="AD68">
        <v>9.3741900511236675</v>
      </c>
      <c r="AE68">
        <v>25.49130756490397</v>
      </c>
      <c r="AF68">
        <v>0</v>
      </c>
      <c r="AG68">
        <v>32.004873137229971</v>
      </c>
      <c r="AH68">
        <v>33.560737701436132</v>
      </c>
      <c r="AI68">
        <v>0</v>
      </c>
      <c r="AJ68">
        <v>0</v>
      </c>
      <c r="AK68">
        <v>29.318982164066203</v>
      </c>
      <c r="AL68">
        <v>46.96378750920826</v>
      </c>
      <c r="AM68">
        <v>5.4073647552505451</v>
      </c>
      <c r="AN68">
        <v>4.1915578417713879E-2</v>
      </c>
      <c r="AO68">
        <v>0</v>
      </c>
      <c r="AP68">
        <v>4.0275179761391877</v>
      </c>
      <c r="AQ68">
        <v>0</v>
      </c>
      <c r="AR68">
        <v>14.77640601431159</v>
      </c>
      <c r="AS68">
        <v>15.135384652820154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2.4696161858736061</v>
      </c>
      <c r="AZ68">
        <v>2.0523651279069766</v>
      </c>
      <c r="BA68">
        <v>1.3900652157534246</v>
      </c>
      <c r="BB68">
        <v>2.4616217953667956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1190.9047554307267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495.5724859255115</v>
      </c>
      <c r="L69">
        <v>17.5</v>
      </c>
      <c r="M69">
        <v>64.031308697092342</v>
      </c>
      <c r="N69">
        <v>53.052298010305847</v>
      </c>
      <c r="O69">
        <v>74.097858537590113</v>
      </c>
      <c r="P69">
        <v>31.422723976825985</v>
      </c>
      <c r="Q69">
        <v>9.6409961480127908</v>
      </c>
      <c r="R69">
        <v>9.5856791623376623</v>
      </c>
      <c r="S69">
        <v>11.784688990654205</v>
      </c>
      <c r="T69">
        <v>1.4196514113712373</v>
      </c>
      <c r="U69">
        <v>59.471476054743825</v>
      </c>
      <c r="V69">
        <v>5.9661908852097127</v>
      </c>
      <c r="W69">
        <v>19.709667967045203</v>
      </c>
      <c r="X69">
        <v>63.007988528612252</v>
      </c>
      <c r="Y69">
        <v>0</v>
      </c>
      <c r="Z69">
        <v>8.3113692223636342</v>
      </c>
      <c r="AA69">
        <v>17.909615684810134</v>
      </c>
      <c r="AB69">
        <v>13.95124270390162</v>
      </c>
      <c r="AC69">
        <v>9.9939842857685761</v>
      </c>
      <c r="AD69">
        <v>9.3741900511236675</v>
      </c>
      <c r="AE69">
        <v>25.49130756490397</v>
      </c>
      <c r="AF69">
        <v>0</v>
      </c>
      <c r="AG69">
        <v>32.004873137229971</v>
      </c>
      <c r="AH69">
        <v>33.560737701436132</v>
      </c>
      <c r="AI69">
        <v>0</v>
      </c>
      <c r="AJ69">
        <v>0</v>
      </c>
      <c r="AK69">
        <v>29.318982164066203</v>
      </c>
      <c r="AL69">
        <v>46.96378750920826</v>
      </c>
      <c r="AM69">
        <v>5.4073647552505451</v>
      </c>
      <c r="AN69">
        <v>4.1915578417713879E-2</v>
      </c>
      <c r="AO69">
        <v>0</v>
      </c>
      <c r="AP69">
        <v>4.0275179761391877</v>
      </c>
      <c r="AQ69">
        <v>0</v>
      </c>
      <c r="AR69">
        <v>14.77640601431159</v>
      </c>
      <c r="AS69">
        <v>15.135384652820154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2.4696161858736061</v>
      </c>
      <c r="AZ69">
        <v>2.0523651279069766</v>
      </c>
      <c r="BA69">
        <v>1.3900652157534246</v>
      </c>
      <c r="BB69">
        <v>2.4616217953667956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1190.9053616219649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495.57079502777378</v>
      </c>
      <c r="L70">
        <v>17.5</v>
      </c>
      <c r="M70">
        <v>64.031308697092342</v>
      </c>
      <c r="N70">
        <v>53.052298010305847</v>
      </c>
      <c r="O70">
        <v>74.097858537590113</v>
      </c>
      <c r="P70">
        <v>31.422723976825985</v>
      </c>
      <c r="Q70">
        <v>9.6409961480127908</v>
      </c>
      <c r="R70">
        <v>9.5856791623376623</v>
      </c>
      <c r="S70">
        <v>11.784688990654205</v>
      </c>
      <c r="T70">
        <v>1.4196514113712373</v>
      </c>
      <c r="U70">
        <v>59.471476054743825</v>
      </c>
      <c r="V70">
        <v>5.9661908852097127</v>
      </c>
      <c r="W70">
        <v>19.709667967045203</v>
      </c>
      <c r="X70">
        <v>63.007988528612252</v>
      </c>
      <c r="Y70">
        <v>0</v>
      </c>
      <c r="Z70">
        <v>5.5409128149090892</v>
      </c>
      <c r="AA70">
        <v>17.909615684810134</v>
      </c>
      <c r="AB70">
        <v>13.95124270390162</v>
      </c>
      <c r="AC70">
        <v>9.9939842857685761</v>
      </c>
      <c r="AD70">
        <v>9.3741900511236675</v>
      </c>
      <c r="AE70">
        <v>25.49130756490397</v>
      </c>
      <c r="AF70">
        <v>0</v>
      </c>
      <c r="AG70">
        <v>32.004873137229971</v>
      </c>
      <c r="AH70">
        <v>33.560737701436132</v>
      </c>
      <c r="AI70">
        <v>0</v>
      </c>
      <c r="AJ70">
        <v>0</v>
      </c>
      <c r="AK70">
        <v>29.318982164066203</v>
      </c>
      <c r="AL70">
        <v>46.96378750920826</v>
      </c>
      <c r="AM70">
        <v>5.4073647552505451</v>
      </c>
      <c r="AN70">
        <v>4.1915578417713879E-2</v>
      </c>
      <c r="AO70">
        <v>0</v>
      </c>
      <c r="AP70">
        <v>4.0275179761391877</v>
      </c>
      <c r="AQ70">
        <v>0</v>
      </c>
      <c r="AR70">
        <v>14.77640601431159</v>
      </c>
      <c r="AS70">
        <v>15.135384652820154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2.4696161858736061</v>
      </c>
      <c r="AZ70">
        <v>2.1381998262806237</v>
      </c>
      <c r="BA70">
        <v>1.3900652157534246</v>
      </c>
      <c r="BB70">
        <v>2.4616217953667956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1188.2190490151461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495.57156441063705</v>
      </c>
      <c r="L71">
        <v>17.499841997523998</v>
      </c>
      <c r="M71">
        <v>64.031308697092342</v>
      </c>
      <c r="N71">
        <v>53.052298010305847</v>
      </c>
      <c r="O71">
        <v>74.097858537590113</v>
      </c>
      <c r="P71">
        <v>31.422723976825985</v>
      </c>
      <c r="Q71">
        <v>9.6409961480127908</v>
      </c>
      <c r="R71">
        <v>9.5856791623376623</v>
      </c>
      <c r="S71">
        <v>11.784688990654205</v>
      </c>
      <c r="T71">
        <v>1.4196514113712373</v>
      </c>
      <c r="U71">
        <v>59.471476054743825</v>
      </c>
      <c r="V71">
        <v>5.4404885885206147</v>
      </c>
      <c r="W71">
        <v>19.709667967045203</v>
      </c>
      <c r="X71">
        <v>63.007988528612252</v>
      </c>
      <c r="Y71">
        <v>0</v>
      </c>
      <c r="Z71">
        <v>5.5409128149090892</v>
      </c>
      <c r="AA71">
        <v>17.909615684810134</v>
      </c>
      <c r="AB71">
        <v>13.95124270390162</v>
      </c>
      <c r="AC71">
        <v>9.9939842857685761</v>
      </c>
      <c r="AD71">
        <v>9.3741900511236675</v>
      </c>
      <c r="AE71">
        <v>25.49130756490397</v>
      </c>
      <c r="AF71">
        <v>0</v>
      </c>
      <c r="AG71">
        <v>32.004873137229971</v>
      </c>
      <c r="AH71">
        <v>35.957933219770702</v>
      </c>
      <c r="AI71">
        <v>0</v>
      </c>
      <c r="AJ71">
        <v>0</v>
      </c>
      <c r="AK71">
        <v>29.318982164066203</v>
      </c>
      <c r="AL71">
        <v>46.96378750920826</v>
      </c>
      <c r="AM71">
        <v>5.4073647552505451</v>
      </c>
      <c r="AN71">
        <v>4.1915578417713879E-2</v>
      </c>
      <c r="AO71">
        <v>0</v>
      </c>
      <c r="AP71">
        <v>0</v>
      </c>
      <c r="AQ71">
        <v>0</v>
      </c>
      <c r="AR71">
        <v>14.77640601431159</v>
      </c>
      <c r="AS71">
        <v>15.135384652820154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2.4696161858736061</v>
      </c>
      <c r="AZ71">
        <v>2.1381998262806237</v>
      </c>
      <c r="BA71">
        <v>1.4818174019292605</v>
      </c>
      <c r="BB71">
        <v>2.4616217953667956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1186.1553878272152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495.56920735065307</v>
      </c>
      <c r="L72">
        <v>17.5</v>
      </c>
      <c r="M72">
        <v>64.031308697092342</v>
      </c>
      <c r="N72">
        <v>53.052298010305847</v>
      </c>
      <c r="O72">
        <v>74.097858537590113</v>
      </c>
      <c r="P72">
        <v>31.422723976825985</v>
      </c>
      <c r="Q72">
        <v>9.6409961480127908</v>
      </c>
      <c r="R72">
        <v>9.5856791623376623</v>
      </c>
      <c r="S72">
        <v>11.784688990654205</v>
      </c>
      <c r="T72">
        <v>1.4196514113712373</v>
      </c>
      <c r="U72">
        <v>59.471476054743825</v>
      </c>
      <c r="V72">
        <v>5.4404885885206147</v>
      </c>
      <c r="W72">
        <v>19.709667967045203</v>
      </c>
      <c r="X72">
        <v>63.007988528612252</v>
      </c>
      <c r="Y72">
        <v>0</v>
      </c>
      <c r="Z72">
        <v>5.5409128149090892</v>
      </c>
      <c r="AA72">
        <v>17.909615684810134</v>
      </c>
      <c r="AB72">
        <v>13.95124270390162</v>
      </c>
      <c r="AC72">
        <v>9.9939842857685761</v>
      </c>
      <c r="AD72">
        <v>9.3741900511236675</v>
      </c>
      <c r="AE72">
        <v>25.49130756490397</v>
      </c>
      <c r="AF72">
        <v>0</v>
      </c>
      <c r="AG72">
        <v>32.004873137229971</v>
      </c>
      <c r="AH72">
        <v>47.368583958203608</v>
      </c>
      <c r="AI72">
        <v>0</v>
      </c>
      <c r="AJ72">
        <v>0</v>
      </c>
      <c r="AK72">
        <v>29.318982164066203</v>
      </c>
      <c r="AL72">
        <v>46.96378750920826</v>
      </c>
      <c r="AM72">
        <v>5.4073647552505451</v>
      </c>
      <c r="AN72">
        <v>4.1915578417713879E-2</v>
      </c>
      <c r="AO72">
        <v>0</v>
      </c>
      <c r="AP72">
        <v>0</v>
      </c>
      <c r="AQ72">
        <v>0</v>
      </c>
      <c r="AR72">
        <v>14.77640601431159</v>
      </c>
      <c r="AS72">
        <v>15.135384652820154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2.4696161858736061</v>
      </c>
      <c r="AZ72">
        <v>2.1381998262806237</v>
      </c>
      <c r="BA72">
        <v>1.9609676009732362</v>
      </c>
      <c r="BB72">
        <v>2.4616217953667956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1198.0429897071845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495.56920735065307</v>
      </c>
      <c r="L73">
        <v>17.5</v>
      </c>
      <c r="M73">
        <v>64.031308697092342</v>
      </c>
      <c r="N73">
        <v>53.052298010305847</v>
      </c>
      <c r="O73">
        <v>74.097858537590113</v>
      </c>
      <c r="P73">
        <v>31.422723976825985</v>
      </c>
      <c r="Q73">
        <v>9.6409961480127908</v>
      </c>
      <c r="R73">
        <v>9.5856791623376623</v>
      </c>
      <c r="S73">
        <v>11.784688990654205</v>
      </c>
      <c r="T73">
        <v>1.4196514113712373</v>
      </c>
      <c r="U73">
        <v>59.471476054743825</v>
      </c>
      <c r="V73">
        <v>5.4404885885206147</v>
      </c>
      <c r="W73">
        <v>19.709667967045203</v>
      </c>
      <c r="X73">
        <v>63.007988528612252</v>
      </c>
      <c r="Y73">
        <v>0</v>
      </c>
      <c r="Z73">
        <v>5.5409128149090892</v>
      </c>
      <c r="AA73">
        <v>17.909615684810134</v>
      </c>
      <c r="AB73">
        <v>13.95124270390162</v>
      </c>
      <c r="AC73">
        <v>11.834980910542317</v>
      </c>
      <c r="AD73">
        <v>9.3741900511236675</v>
      </c>
      <c r="AE73">
        <v>25.49130756490397</v>
      </c>
      <c r="AF73">
        <v>0</v>
      </c>
      <c r="AG73">
        <v>32.004873137229971</v>
      </c>
      <c r="AH73">
        <v>47.368583958203608</v>
      </c>
      <c r="AI73">
        <v>0</v>
      </c>
      <c r="AJ73">
        <v>0</v>
      </c>
      <c r="AK73">
        <v>29.318982164066203</v>
      </c>
      <c r="AL73">
        <v>46.96378750920826</v>
      </c>
      <c r="AM73">
        <v>5.4073647552505451</v>
      </c>
      <c r="AN73">
        <v>4.1915578417713879E-2</v>
      </c>
      <c r="AO73">
        <v>0</v>
      </c>
      <c r="AP73">
        <v>0.1632778270091135</v>
      </c>
      <c r="AQ73">
        <v>0</v>
      </c>
      <c r="AR73">
        <v>14.77640601431159</v>
      </c>
      <c r="AS73">
        <v>15.135384652820154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2.4696161858736061</v>
      </c>
      <c r="AZ73">
        <v>2.1381998262806237</v>
      </c>
      <c r="BA73">
        <v>1.9609676009732362</v>
      </c>
      <c r="BB73">
        <v>2.4616217953667956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1200.0472641589672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495.56998930100076</v>
      </c>
      <c r="L74">
        <v>17.5</v>
      </c>
      <c r="M74">
        <v>64.031308697092342</v>
      </c>
      <c r="N74">
        <v>53.052298010305847</v>
      </c>
      <c r="O74">
        <v>74.097858537590113</v>
      </c>
      <c r="P74">
        <v>31.422723976825985</v>
      </c>
      <c r="Q74">
        <v>9.6409961480127908</v>
      </c>
      <c r="R74">
        <v>9.5856791623376623</v>
      </c>
      <c r="S74">
        <v>11.784688990654205</v>
      </c>
      <c r="T74">
        <v>1.4196514113712373</v>
      </c>
      <c r="U74">
        <v>59.471476054743825</v>
      </c>
      <c r="V74">
        <v>5.4404885885206147</v>
      </c>
      <c r="W74">
        <v>19.709667967045203</v>
      </c>
      <c r="X74">
        <v>63.007988528612252</v>
      </c>
      <c r="Y74">
        <v>0</v>
      </c>
      <c r="Z74">
        <v>8.3113692223636342</v>
      </c>
      <c r="AA74">
        <v>17.909615684810134</v>
      </c>
      <c r="AB74">
        <v>13.95124270390162</v>
      </c>
      <c r="AC74">
        <v>15.006098202378745</v>
      </c>
      <c r="AD74">
        <v>9.3741900511236675</v>
      </c>
      <c r="AE74">
        <v>25.49130756490397</v>
      </c>
      <c r="AF74">
        <v>0</v>
      </c>
      <c r="AG74">
        <v>32.004873137229971</v>
      </c>
      <c r="AH74">
        <v>47.368583958203608</v>
      </c>
      <c r="AI74">
        <v>0</v>
      </c>
      <c r="AJ74">
        <v>0</v>
      </c>
      <c r="AK74">
        <v>29.318982164066203</v>
      </c>
      <c r="AL74">
        <v>46.96378750920826</v>
      </c>
      <c r="AM74">
        <v>5.4073647552505451</v>
      </c>
      <c r="AN74">
        <v>4.1915578417713879E-2</v>
      </c>
      <c r="AO74">
        <v>0</v>
      </c>
      <c r="AP74">
        <v>0.1632778270091135</v>
      </c>
      <c r="AQ74">
        <v>0</v>
      </c>
      <c r="AR74">
        <v>14.77640601431159</v>
      </c>
      <c r="AS74">
        <v>15.135384652820154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2.4696161858736061</v>
      </c>
      <c r="AZ74">
        <v>3.1996828528974737</v>
      </c>
      <c r="BA74">
        <v>1.9609676009732362</v>
      </c>
      <c r="BB74">
        <v>2.4616217953667956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1207.0511028352225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495.57268442171573</v>
      </c>
      <c r="L75">
        <v>17.5</v>
      </c>
      <c r="M75">
        <v>64.031308697092342</v>
      </c>
      <c r="N75">
        <v>53.052298010305847</v>
      </c>
      <c r="O75">
        <v>74.097858537590113</v>
      </c>
      <c r="P75">
        <v>31.422723976825985</v>
      </c>
      <c r="Q75">
        <v>9.6409961480127908</v>
      </c>
      <c r="R75">
        <v>9.5856791623376623</v>
      </c>
      <c r="S75">
        <v>11.784688990654205</v>
      </c>
      <c r="T75">
        <v>1.4196514113712373</v>
      </c>
      <c r="U75">
        <v>59.471476054743825</v>
      </c>
      <c r="V75">
        <v>5.4404885885206147</v>
      </c>
      <c r="W75">
        <v>19.709667967045203</v>
      </c>
      <c r="X75">
        <v>63.007988528612252</v>
      </c>
      <c r="Y75">
        <v>0</v>
      </c>
      <c r="Z75">
        <v>7.4776150399999981</v>
      </c>
      <c r="AA75">
        <v>16.113014400000004</v>
      </c>
      <c r="AB75">
        <v>12.002586873363979</v>
      </c>
      <c r="AC75">
        <v>13.149978690526815</v>
      </c>
      <c r="AD75">
        <v>9.3741900511236675</v>
      </c>
      <c r="AE75">
        <v>25.49130756490397</v>
      </c>
      <c r="AF75">
        <v>0</v>
      </c>
      <c r="AG75">
        <v>32.004873137229971</v>
      </c>
      <c r="AH75">
        <v>38.355128738105279</v>
      </c>
      <c r="AI75">
        <v>0</v>
      </c>
      <c r="AJ75">
        <v>0</v>
      </c>
      <c r="AK75">
        <v>29.318982164066203</v>
      </c>
      <c r="AL75">
        <v>38.577396909208254</v>
      </c>
      <c r="AM75">
        <v>8.0946615081481657</v>
      </c>
      <c r="AN75">
        <v>4.1915578417713879E-2</v>
      </c>
      <c r="AO75">
        <v>0</v>
      </c>
      <c r="AP75">
        <v>0.1632778270091135</v>
      </c>
      <c r="AQ75">
        <v>6.2413605652049577</v>
      </c>
      <c r="AR75">
        <v>14.77640601431159</v>
      </c>
      <c r="AS75">
        <v>15.135384652820154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2.4696161858736061</v>
      </c>
      <c r="AZ75">
        <v>2.588973998161765</v>
      </c>
      <c r="BA75">
        <v>1.5224009999999999</v>
      </c>
      <c r="BB75">
        <v>2.4616217953667956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1191.0982031886701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495.57268442171573</v>
      </c>
      <c r="L76">
        <v>17.5</v>
      </c>
      <c r="M76">
        <v>64.031308697092342</v>
      </c>
      <c r="N76">
        <v>53.052298010305847</v>
      </c>
      <c r="O76">
        <v>74.097858537590113</v>
      </c>
      <c r="P76">
        <v>31.422723976825985</v>
      </c>
      <c r="Q76">
        <v>9.6409961480127908</v>
      </c>
      <c r="R76">
        <v>9.5856791623376623</v>
      </c>
      <c r="S76">
        <v>11.784688990654205</v>
      </c>
      <c r="T76">
        <v>1.4196514113712373</v>
      </c>
      <c r="U76">
        <v>59.471476054743825</v>
      </c>
      <c r="V76">
        <v>5.4404885885206147</v>
      </c>
      <c r="W76">
        <v>19.709667967045203</v>
      </c>
      <c r="X76">
        <v>63.007988528612252</v>
      </c>
      <c r="Y76">
        <v>0</v>
      </c>
      <c r="Z76">
        <v>8.3113692223636342</v>
      </c>
      <c r="AA76">
        <v>17.909615684810134</v>
      </c>
      <c r="AB76">
        <v>16.20349254665555</v>
      </c>
      <c r="AC76">
        <v>15.006098202378745</v>
      </c>
      <c r="AD76">
        <v>9.3741900511236675</v>
      </c>
      <c r="AE76">
        <v>25.49130756490397</v>
      </c>
      <c r="AF76">
        <v>5.9045049828847445</v>
      </c>
      <c r="AG76">
        <v>32.004873137229971</v>
      </c>
      <c r="AH76">
        <v>59.210730058942538</v>
      </c>
      <c r="AI76">
        <v>0</v>
      </c>
      <c r="AJ76">
        <v>0</v>
      </c>
      <c r="AK76">
        <v>29.318982164066203</v>
      </c>
      <c r="AL76">
        <v>38.577396909208254</v>
      </c>
      <c r="AM76">
        <v>8.0946615081481657</v>
      </c>
      <c r="AN76">
        <v>4.1915578417713879E-2</v>
      </c>
      <c r="AO76">
        <v>0</v>
      </c>
      <c r="AP76">
        <v>0.1632778270091135</v>
      </c>
      <c r="AQ76">
        <v>11.983411015605675</v>
      </c>
      <c r="AR76">
        <v>14.77640601431159</v>
      </c>
      <c r="AS76">
        <v>15.135384652820154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2.4696161858736061</v>
      </c>
      <c r="AZ76">
        <v>3.1996828528974737</v>
      </c>
      <c r="BA76">
        <v>2.3600165291828796</v>
      </c>
      <c r="BB76">
        <v>2.4616217953667956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1233.7360649790285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495.56912813180759</v>
      </c>
      <c r="L77">
        <v>17.5</v>
      </c>
      <c r="M77">
        <v>64.031308697092342</v>
      </c>
      <c r="N77">
        <v>53.052298010305847</v>
      </c>
      <c r="O77">
        <v>74.097858537590113</v>
      </c>
      <c r="P77">
        <v>31.422723976825985</v>
      </c>
      <c r="Q77">
        <v>9.6409961480127908</v>
      </c>
      <c r="R77">
        <v>9.5856791623376623</v>
      </c>
      <c r="S77">
        <v>11.784688990654205</v>
      </c>
      <c r="T77">
        <v>1.4196514113712373</v>
      </c>
      <c r="U77">
        <v>59.471476054743825</v>
      </c>
      <c r="V77">
        <v>5.4404885885206147</v>
      </c>
      <c r="W77">
        <v>19.709667967045203</v>
      </c>
      <c r="X77">
        <v>63.007988528612252</v>
      </c>
      <c r="Y77">
        <v>0</v>
      </c>
      <c r="Z77">
        <v>8.3113692223636342</v>
      </c>
      <c r="AA77">
        <v>17.909615684810134</v>
      </c>
      <c r="AB77">
        <v>20.92686405585243</v>
      </c>
      <c r="AC77">
        <v>15.006098202378745</v>
      </c>
      <c r="AD77">
        <v>14.061284631534079</v>
      </c>
      <c r="AE77">
        <v>25.49130756490397</v>
      </c>
      <c r="AF77">
        <v>5.9045049828847445</v>
      </c>
      <c r="AG77">
        <v>32.004873137229971</v>
      </c>
      <c r="AH77">
        <v>71.05287615968146</v>
      </c>
      <c r="AI77">
        <v>1.314610784361459</v>
      </c>
      <c r="AJ77">
        <v>0</v>
      </c>
      <c r="AK77">
        <v>29.318982164066203</v>
      </c>
      <c r="AL77">
        <v>46.96378750920826</v>
      </c>
      <c r="AM77">
        <v>8.0946615081481657</v>
      </c>
      <c r="AN77">
        <v>4.1915578417713879E-2</v>
      </c>
      <c r="AO77">
        <v>0</v>
      </c>
      <c r="AP77">
        <v>0</v>
      </c>
      <c r="AQ77">
        <v>19.323251371934145</v>
      </c>
      <c r="AR77">
        <v>14.77640601431159</v>
      </c>
      <c r="AS77">
        <v>15.135384652820154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2.4696161858736061</v>
      </c>
      <c r="AZ77">
        <v>4.271163420289855</v>
      </c>
      <c r="BA77">
        <v>2.8593654374999997</v>
      </c>
      <c r="BB77">
        <v>2.4616217953667956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1273.4335142688569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495.57222192220542</v>
      </c>
      <c r="L78">
        <v>17.499993485013757</v>
      </c>
      <c r="M78">
        <v>64.031308697092342</v>
      </c>
      <c r="N78">
        <v>53.052298010305847</v>
      </c>
      <c r="O78">
        <v>74.097858537590113</v>
      </c>
      <c r="P78">
        <v>31.422723976825985</v>
      </c>
      <c r="Q78">
        <v>9.6420641180189683</v>
      </c>
      <c r="R78">
        <v>9.5871071191239299</v>
      </c>
      <c r="S78">
        <v>11.785817925096856</v>
      </c>
      <c r="T78">
        <v>1.4196514113712373</v>
      </c>
      <c r="U78">
        <v>59.471476054743825</v>
      </c>
      <c r="V78">
        <v>5.4404885885206147</v>
      </c>
      <c r="W78">
        <v>19.709667967045203</v>
      </c>
      <c r="X78">
        <v>63.007988528612252</v>
      </c>
      <c r="Y78">
        <v>0</v>
      </c>
      <c r="Z78">
        <v>8.5885083209999973</v>
      </c>
      <c r="AA78">
        <v>17.909615684810134</v>
      </c>
      <c r="AB78">
        <v>20.92686405585243</v>
      </c>
      <c r="AC78">
        <v>15.006098202378745</v>
      </c>
      <c r="AD78">
        <v>18.74837965709591</v>
      </c>
      <c r="AE78">
        <v>25.49130756490397</v>
      </c>
      <c r="AF78">
        <v>6.2735367511283808</v>
      </c>
      <c r="AG78">
        <v>32.004873137229971</v>
      </c>
      <c r="AH78">
        <v>71.05287615968146</v>
      </c>
      <c r="AI78">
        <v>3.9438327984109702</v>
      </c>
      <c r="AJ78">
        <v>0</v>
      </c>
      <c r="AK78">
        <v>29.318982164066203</v>
      </c>
      <c r="AL78">
        <v>57.287434018502573</v>
      </c>
      <c r="AM78">
        <v>8.0946615081481657</v>
      </c>
      <c r="AN78">
        <v>4.1915578417713879E-2</v>
      </c>
      <c r="AO78">
        <v>0</v>
      </c>
      <c r="AP78">
        <v>3.4832585527754758</v>
      </c>
      <c r="AQ78">
        <v>25.964057956186011</v>
      </c>
      <c r="AR78">
        <v>14.77640601431159</v>
      </c>
      <c r="AS78">
        <v>16.313192815524282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2.5186052627737223</v>
      </c>
      <c r="AZ78">
        <v>4.1124439999999991</v>
      </c>
      <c r="BA78">
        <v>2.7893809687499997</v>
      </c>
      <c r="BB78">
        <v>2.4616217953667956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1302.8485193088809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442.03339801348898</v>
      </c>
      <c r="L79">
        <v>16.34</v>
      </c>
      <c r="M79">
        <v>64.031308697092342</v>
      </c>
      <c r="N79">
        <v>53.052298010305847</v>
      </c>
      <c r="O79">
        <v>74.097858537590113</v>
      </c>
      <c r="P79">
        <v>31.422723976825985</v>
      </c>
      <c r="Q79">
        <v>9.6411306172839506</v>
      </c>
      <c r="R79">
        <v>9.5702806073420064</v>
      </c>
      <c r="S79">
        <v>11.747745639534886</v>
      </c>
      <c r="T79">
        <v>1.4196514113712373</v>
      </c>
      <c r="U79">
        <v>59.471476054743825</v>
      </c>
      <c r="V79">
        <v>5.4404885885206147</v>
      </c>
      <c r="W79">
        <v>19.709667967045203</v>
      </c>
      <c r="X79">
        <v>63.007988528612252</v>
      </c>
      <c r="Y79">
        <v>0</v>
      </c>
      <c r="Z79">
        <v>8.5885083209999973</v>
      </c>
      <c r="AA79">
        <v>17.909615684810134</v>
      </c>
      <c r="AB79">
        <v>20.92686405585243</v>
      </c>
      <c r="AC79">
        <v>15.006098202378745</v>
      </c>
      <c r="AD79">
        <v>18.74837965709591</v>
      </c>
      <c r="AE79">
        <v>25.49130756490397</v>
      </c>
      <c r="AF79">
        <v>6.2735367511283808</v>
      </c>
      <c r="AG79">
        <v>32.004873137229971</v>
      </c>
      <c r="AH79">
        <v>71.05287615968146</v>
      </c>
      <c r="AI79">
        <v>25.3272936025941</v>
      </c>
      <c r="AJ79">
        <v>0</v>
      </c>
      <c r="AK79">
        <v>29.318982164066203</v>
      </c>
      <c r="AL79">
        <v>57.287434018502573</v>
      </c>
      <c r="AM79">
        <v>8.0946615081481657</v>
      </c>
      <c r="AN79">
        <v>4.1915578417713879E-2</v>
      </c>
      <c r="AO79">
        <v>0</v>
      </c>
      <c r="AP79">
        <v>3.4832585527754758</v>
      </c>
      <c r="AQ79">
        <v>25.964057956186011</v>
      </c>
      <c r="AR79">
        <v>14.77640601431159</v>
      </c>
      <c r="AS79">
        <v>16.313192815524282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2.5186052627737223</v>
      </c>
      <c r="AZ79">
        <v>4.1124439999999991</v>
      </c>
      <c r="BA79">
        <v>2.7893809687499997</v>
      </c>
      <c r="BB79">
        <v>2.4616217953667956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1269.4773304212549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442.03339801348898</v>
      </c>
      <c r="L80">
        <v>16.34</v>
      </c>
      <c r="M80">
        <v>64.031308697092342</v>
      </c>
      <c r="N80">
        <v>53.052298010305847</v>
      </c>
      <c r="O80">
        <v>74.097858537590113</v>
      </c>
      <c r="P80">
        <v>31.422723976825985</v>
      </c>
      <c r="Q80">
        <v>9.6409961480127908</v>
      </c>
      <c r="R80">
        <v>9.5856791623376623</v>
      </c>
      <c r="S80">
        <v>11.784688990654205</v>
      </c>
      <c r="T80">
        <v>1.4196514113712373</v>
      </c>
      <c r="U80">
        <v>59.471476054743825</v>
      </c>
      <c r="V80">
        <v>5.4404885885206147</v>
      </c>
      <c r="W80">
        <v>19.709667967045203</v>
      </c>
      <c r="X80">
        <v>63.007988528612252</v>
      </c>
      <c r="Y80">
        <v>0</v>
      </c>
      <c r="Z80">
        <v>8.5885083209999973</v>
      </c>
      <c r="AA80">
        <v>17.909615684810134</v>
      </c>
      <c r="AB80">
        <v>20.92686405585243</v>
      </c>
      <c r="AC80">
        <v>15.006098202378745</v>
      </c>
      <c r="AD80">
        <v>18.74837965709591</v>
      </c>
      <c r="AE80">
        <v>25.49130756490397</v>
      </c>
      <c r="AF80">
        <v>6.2735367511283808</v>
      </c>
      <c r="AG80">
        <v>32.004873137229971</v>
      </c>
      <c r="AH80">
        <v>71.05287615968146</v>
      </c>
      <c r="AI80">
        <v>25.3272936025941</v>
      </c>
      <c r="AJ80">
        <v>0</v>
      </c>
      <c r="AK80">
        <v>29.318982164066203</v>
      </c>
      <c r="AL80">
        <v>57.287434018502573</v>
      </c>
      <c r="AM80">
        <v>8.0946615081481657</v>
      </c>
      <c r="AN80">
        <v>4.1915578417713879E-2</v>
      </c>
      <c r="AO80">
        <v>0</v>
      </c>
      <c r="AP80">
        <v>3.4832585527754758</v>
      </c>
      <c r="AQ80">
        <v>25.964057956186011</v>
      </c>
      <c r="AR80">
        <v>14.77640601431159</v>
      </c>
      <c r="AS80">
        <v>16.313192815524282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2.5186052627737223</v>
      </c>
      <c r="AZ80">
        <v>4.1124439999999991</v>
      </c>
      <c r="BA80">
        <v>2.7893809687499997</v>
      </c>
      <c r="BB80">
        <v>2.4616217953667956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1269.529537858099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495.35198990669727</v>
      </c>
      <c r="L81">
        <v>16.34</v>
      </c>
      <c r="M81">
        <v>64.031308697092342</v>
      </c>
      <c r="N81">
        <v>53.052298010305847</v>
      </c>
      <c r="O81">
        <v>74.097858537590113</v>
      </c>
      <c r="P81">
        <v>31.422723976825985</v>
      </c>
      <c r="Q81">
        <v>9.6409961480127908</v>
      </c>
      <c r="R81">
        <v>9.5856791623376623</v>
      </c>
      <c r="S81">
        <v>11.784688990654205</v>
      </c>
      <c r="T81">
        <v>1.4196514113712373</v>
      </c>
      <c r="U81">
        <v>59.471476054743825</v>
      </c>
      <c r="V81">
        <v>5.4404885885206147</v>
      </c>
      <c r="W81">
        <v>19.709667967045203</v>
      </c>
      <c r="X81">
        <v>63.007988528612252</v>
      </c>
      <c r="Y81">
        <v>0</v>
      </c>
      <c r="Z81">
        <v>8.5885083209999973</v>
      </c>
      <c r="AA81">
        <v>17.909615684810134</v>
      </c>
      <c r="AB81">
        <v>20.92686405585243</v>
      </c>
      <c r="AC81">
        <v>15.006098202378745</v>
      </c>
      <c r="AD81">
        <v>18.74837965709591</v>
      </c>
      <c r="AE81">
        <v>25.49130756490397</v>
      </c>
      <c r="AF81">
        <v>6.2735367511283808</v>
      </c>
      <c r="AG81">
        <v>32.004873137229971</v>
      </c>
      <c r="AH81">
        <v>71.05287615968146</v>
      </c>
      <c r="AI81">
        <v>25.3272936025941</v>
      </c>
      <c r="AJ81">
        <v>0</v>
      </c>
      <c r="AK81">
        <v>29.318982164066203</v>
      </c>
      <c r="AL81">
        <v>57.287434018502573</v>
      </c>
      <c r="AM81">
        <v>8.0946615081481657</v>
      </c>
      <c r="AN81">
        <v>4.1915578417713879E-2</v>
      </c>
      <c r="AO81">
        <v>0</v>
      </c>
      <c r="AP81">
        <v>3.4832585527754758</v>
      </c>
      <c r="AQ81">
        <v>25.964057956186011</v>
      </c>
      <c r="AR81">
        <v>14.77640601431159</v>
      </c>
      <c r="AS81">
        <v>16.313192815524282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2.5186052627737223</v>
      </c>
      <c r="AZ81">
        <v>4.1124439999999991</v>
      </c>
      <c r="BA81">
        <v>2.7893809687499997</v>
      </c>
      <c r="BB81">
        <v>2.4616217953667956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1322.8481297513072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495.35393743782799</v>
      </c>
      <c r="L82">
        <v>16.34</v>
      </c>
      <c r="M82">
        <v>64.031308697092342</v>
      </c>
      <c r="N82">
        <v>53.052298010305847</v>
      </c>
      <c r="O82">
        <v>74.097858537590113</v>
      </c>
      <c r="P82">
        <v>31.422723976825985</v>
      </c>
      <c r="Q82">
        <v>9.6409961480127908</v>
      </c>
      <c r="R82">
        <v>9.5856791623376623</v>
      </c>
      <c r="S82">
        <v>11.784688990654205</v>
      </c>
      <c r="T82">
        <v>1.4196514113712373</v>
      </c>
      <c r="U82">
        <v>59.471476054743825</v>
      </c>
      <c r="V82">
        <v>5.4404885885206147</v>
      </c>
      <c r="W82">
        <v>19.709667967045203</v>
      </c>
      <c r="X82">
        <v>63.007988528612252</v>
      </c>
      <c r="Y82">
        <v>0</v>
      </c>
      <c r="Z82">
        <v>8.5885083209999973</v>
      </c>
      <c r="AA82">
        <v>17.909615684810134</v>
      </c>
      <c r="AB82">
        <v>20.92686405585243</v>
      </c>
      <c r="AC82">
        <v>15.006098202378745</v>
      </c>
      <c r="AD82">
        <v>18.74837965709591</v>
      </c>
      <c r="AE82">
        <v>25.49130756490397</v>
      </c>
      <c r="AF82">
        <v>6.2735367511283808</v>
      </c>
      <c r="AG82">
        <v>32.004873137229971</v>
      </c>
      <c r="AH82">
        <v>71.05287615968146</v>
      </c>
      <c r="AI82">
        <v>25.3272936025941</v>
      </c>
      <c r="AJ82">
        <v>0</v>
      </c>
      <c r="AK82">
        <v>29.318982164066203</v>
      </c>
      <c r="AL82">
        <v>57.287434018502573</v>
      </c>
      <c r="AM82">
        <v>8.0946615081481657</v>
      </c>
      <c r="AN82">
        <v>4.1915578417713879E-2</v>
      </c>
      <c r="AO82">
        <v>0</v>
      </c>
      <c r="AP82">
        <v>1.3062221768848383</v>
      </c>
      <c r="AQ82">
        <v>25.964057956186011</v>
      </c>
      <c r="AR82">
        <v>14.77640601431159</v>
      </c>
      <c r="AS82">
        <v>16.313192815524282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2.5186052627737223</v>
      </c>
      <c r="AZ82">
        <v>4.1124439999999991</v>
      </c>
      <c r="BA82">
        <v>2.7893809687499997</v>
      </c>
      <c r="BB82">
        <v>2.4616217953667956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1320.6730409065472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455.20219343540225</v>
      </c>
      <c r="L83">
        <v>16.34</v>
      </c>
      <c r="M83">
        <v>64.031308697092342</v>
      </c>
      <c r="N83">
        <v>53.052298010305847</v>
      </c>
      <c r="O83">
        <v>74.097858537590113</v>
      </c>
      <c r="P83">
        <v>31.422723976825985</v>
      </c>
      <c r="Q83">
        <v>9.6409961480127908</v>
      </c>
      <c r="R83">
        <v>9.5856791623376623</v>
      </c>
      <c r="S83">
        <v>11.784688990654205</v>
      </c>
      <c r="T83">
        <v>1.4196514113712373</v>
      </c>
      <c r="U83">
        <v>59.471476054743825</v>
      </c>
      <c r="V83">
        <v>5.4404885885206147</v>
      </c>
      <c r="W83">
        <v>19.709667967045203</v>
      </c>
      <c r="X83">
        <v>63.007988528612252</v>
      </c>
      <c r="Y83">
        <v>0</v>
      </c>
      <c r="Z83">
        <v>8.5885083209999973</v>
      </c>
      <c r="AA83">
        <v>17.909615684810134</v>
      </c>
      <c r="AB83">
        <v>20.92686405585243</v>
      </c>
      <c r="AC83">
        <v>15.006098202378745</v>
      </c>
      <c r="AD83">
        <v>18.74837965709591</v>
      </c>
      <c r="AE83">
        <v>25.49130756490397</v>
      </c>
      <c r="AF83">
        <v>6.2735367511283808</v>
      </c>
      <c r="AG83">
        <v>32.004873137229971</v>
      </c>
      <c r="AH83">
        <v>71.05287615968146</v>
      </c>
      <c r="AI83">
        <v>16.884862847055999</v>
      </c>
      <c r="AJ83">
        <v>0</v>
      </c>
      <c r="AK83">
        <v>29.318982164066203</v>
      </c>
      <c r="AL83">
        <v>57.287434018502573</v>
      </c>
      <c r="AM83">
        <v>8.0946615081481657</v>
      </c>
      <c r="AN83">
        <v>4.1915578417713879E-2</v>
      </c>
      <c r="AO83">
        <v>0</v>
      </c>
      <c r="AP83">
        <v>1.3062221768848383</v>
      </c>
      <c r="AQ83">
        <v>25.964057956186011</v>
      </c>
      <c r="AR83">
        <v>14.77640601431159</v>
      </c>
      <c r="AS83">
        <v>16.313192815524282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2.5186052627737223</v>
      </c>
      <c r="AZ83">
        <v>4.1124439999999991</v>
      </c>
      <c r="BA83">
        <v>2.7893809687499997</v>
      </c>
      <c r="BB83">
        <v>2.4616217953667956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1272.0788661485835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442.03339801348898</v>
      </c>
      <c r="L84">
        <v>16.34</v>
      </c>
      <c r="M84">
        <v>64.031308697092342</v>
      </c>
      <c r="N84">
        <v>53.052298010305847</v>
      </c>
      <c r="O84">
        <v>74.097858537590113</v>
      </c>
      <c r="P84">
        <v>31.422723976825985</v>
      </c>
      <c r="Q84">
        <v>9.6409961480127908</v>
      </c>
      <c r="R84">
        <v>9.5856791623376623</v>
      </c>
      <c r="S84">
        <v>11.784688990654205</v>
      </c>
      <c r="T84">
        <v>1.4196514113712373</v>
      </c>
      <c r="U84">
        <v>59.471476054743825</v>
      </c>
      <c r="V84">
        <v>5.4404885885206147</v>
      </c>
      <c r="W84">
        <v>19.709667967045203</v>
      </c>
      <c r="X84">
        <v>63.007988528612252</v>
      </c>
      <c r="Y84">
        <v>0</v>
      </c>
      <c r="Z84">
        <v>8.5885083209999973</v>
      </c>
      <c r="AA84">
        <v>17.909615684810134</v>
      </c>
      <c r="AB84">
        <v>20.92686405585243</v>
      </c>
      <c r="AC84">
        <v>15.006098202378745</v>
      </c>
      <c r="AD84">
        <v>18.74837965709591</v>
      </c>
      <c r="AE84">
        <v>25.49130756490397</v>
      </c>
      <c r="AF84">
        <v>6.2735367511283808</v>
      </c>
      <c r="AG84">
        <v>32.004873137229971</v>
      </c>
      <c r="AH84">
        <v>71.05287615968146</v>
      </c>
      <c r="AI84">
        <v>16.884862847055999</v>
      </c>
      <c r="AJ84">
        <v>0</v>
      </c>
      <c r="AK84">
        <v>29.318982164066203</v>
      </c>
      <c r="AL84">
        <v>57.287434018502573</v>
      </c>
      <c r="AM84">
        <v>8.0946615081481657</v>
      </c>
      <c r="AN84">
        <v>4.1915578417713879E-2</v>
      </c>
      <c r="AO84">
        <v>0</v>
      </c>
      <c r="AP84">
        <v>1.3062221768848383</v>
      </c>
      <c r="AQ84">
        <v>25.964057956186011</v>
      </c>
      <c r="AR84">
        <v>14.77640601431159</v>
      </c>
      <c r="AS84">
        <v>16.313192815524282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2.5186052627737223</v>
      </c>
      <c r="AZ84">
        <v>4.1124439999999991</v>
      </c>
      <c r="BA84">
        <v>2.7893809687499997</v>
      </c>
      <c r="BB84">
        <v>2.4616217953667956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1258.9100707266703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442.03339801348898</v>
      </c>
      <c r="L85">
        <v>15.569832914272009</v>
      </c>
      <c r="M85">
        <v>64.031308697092342</v>
      </c>
      <c r="N85">
        <v>53.052298010305847</v>
      </c>
      <c r="O85">
        <v>74.097858537590113</v>
      </c>
      <c r="P85">
        <v>31.422723976825985</v>
      </c>
      <c r="Q85">
        <v>8.4931352193995373</v>
      </c>
      <c r="R85">
        <v>9.5856791623376623</v>
      </c>
      <c r="S85">
        <v>10.386527943154903</v>
      </c>
      <c r="T85">
        <v>1.4196514113712373</v>
      </c>
      <c r="U85">
        <v>59.471476054743825</v>
      </c>
      <c r="V85">
        <v>5.4404885885206147</v>
      </c>
      <c r="W85">
        <v>19.709667967045203</v>
      </c>
      <c r="X85">
        <v>63.007988528612252</v>
      </c>
      <c r="Y85">
        <v>0</v>
      </c>
      <c r="Z85">
        <v>8.5885083209999973</v>
      </c>
      <c r="AA85">
        <v>17.909615684810134</v>
      </c>
      <c r="AB85">
        <v>20.92686405585243</v>
      </c>
      <c r="AC85">
        <v>15.006098202378745</v>
      </c>
      <c r="AD85">
        <v>18.74837965709591</v>
      </c>
      <c r="AE85">
        <v>25.49130756490397</v>
      </c>
      <c r="AF85">
        <v>6.2735367511283808</v>
      </c>
      <c r="AG85">
        <v>32.004873137229971</v>
      </c>
      <c r="AH85">
        <v>71.05287615968146</v>
      </c>
      <c r="AI85">
        <v>2.3005687613009043</v>
      </c>
      <c r="AJ85">
        <v>0</v>
      </c>
      <c r="AK85">
        <v>29.318982164066203</v>
      </c>
      <c r="AL85">
        <v>57.287434018502573</v>
      </c>
      <c r="AM85">
        <v>8.0946615081481657</v>
      </c>
      <c r="AN85">
        <v>4.1915578417713879E-2</v>
      </c>
      <c r="AO85">
        <v>0</v>
      </c>
      <c r="AP85">
        <v>1.7416292763877379</v>
      </c>
      <c r="AQ85">
        <v>25.964057956186011</v>
      </c>
      <c r="AR85">
        <v>14.77640601431159</v>
      </c>
      <c r="AS85">
        <v>16.313192815524282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2.5186052627737223</v>
      </c>
      <c r="AZ85">
        <v>4.1124439999999991</v>
      </c>
      <c r="BA85">
        <v>2.8593654374999997</v>
      </c>
      <c r="BB85">
        <v>2.4616217953667956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1241.5149791473273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442.03339801348898</v>
      </c>
      <c r="L86">
        <v>15.569832914272009</v>
      </c>
      <c r="M86">
        <v>64.031308697092342</v>
      </c>
      <c r="N86">
        <v>53.052298010305847</v>
      </c>
      <c r="O86">
        <v>74.097858537590113</v>
      </c>
      <c r="P86">
        <v>31.422723976825985</v>
      </c>
      <c r="Q86">
        <v>9.6409961480127908</v>
      </c>
      <c r="R86">
        <v>9.5856791623376623</v>
      </c>
      <c r="S86">
        <v>11.784688990654205</v>
      </c>
      <c r="T86">
        <v>1.4196514113712373</v>
      </c>
      <c r="U86">
        <v>59.471476054743825</v>
      </c>
      <c r="V86">
        <v>5.4404885885206147</v>
      </c>
      <c r="W86">
        <v>19.709667967045203</v>
      </c>
      <c r="X86">
        <v>63.007988528612252</v>
      </c>
      <c r="Y86">
        <v>0</v>
      </c>
      <c r="Z86">
        <v>8.3113692223636342</v>
      </c>
      <c r="AA86">
        <v>17.909615684810134</v>
      </c>
      <c r="AB86">
        <v>20.92686405585243</v>
      </c>
      <c r="AC86">
        <v>15.006098202378745</v>
      </c>
      <c r="AD86">
        <v>9.3741900511236675</v>
      </c>
      <c r="AE86">
        <v>25.49130756490397</v>
      </c>
      <c r="AF86">
        <v>5.9045049828847445</v>
      </c>
      <c r="AG86">
        <v>32.004873137229971</v>
      </c>
      <c r="AH86">
        <v>71.05287615968146</v>
      </c>
      <c r="AI86">
        <v>1.314610784361459</v>
      </c>
      <c r="AJ86">
        <v>0</v>
      </c>
      <c r="AK86">
        <v>29.318982164066203</v>
      </c>
      <c r="AL86">
        <v>57.287434018502573</v>
      </c>
      <c r="AM86">
        <v>8.0946615081481657</v>
      </c>
      <c r="AN86">
        <v>4.1915578417713879E-2</v>
      </c>
      <c r="AO86">
        <v>0</v>
      </c>
      <c r="AP86">
        <v>0</v>
      </c>
      <c r="AQ86">
        <v>25.964057956186011</v>
      </c>
      <c r="AR86">
        <v>14.77640601431159</v>
      </c>
      <c r="AS86">
        <v>15.135384652820154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2.4696161858736061</v>
      </c>
      <c r="AZ86">
        <v>4.271163420289855</v>
      </c>
      <c r="BA86">
        <v>2.8993565625</v>
      </c>
      <c r="BB86">
        <v>2.4616217953667956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1230.2849667029463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442.03339801348898</v>
      </c>
      <c r="L87">
        <v>16.34</v>
      </c>
      <c r="M87">
        <v>64.031308697092342</v>
      </c>
      <c r="N87">
        <v>53.052298010305847</v>
      </c>
      <c r="O87">
        <v>74.097858537590113</v>
      </c>
      <c r="P87">
        <v>31.422723976825985</v>
      </c>
      <c r="Q87">
        <v>9.6409961480127908</v>
      </c>
      <c r="R87">
        <v>9.5856791623376623</v>
      </c>
      <c r="S87">
        <v>11.784688990654205</v>
      </c>
      <c r="T87">
        <v>1.4196514113712373</v>
      </c>
      <c r="U87">
        <v>59.471476054743825</v>
      </c>
      <c r="V87">
        <v>5.4404885885206147</v>
      </c>
      <c r="W87">
        <v>19.709667967045203</v>
      </c>
      <c r="X87">
        <v>63.007988528612252</v>
      </c>
      <c r="Y87">
        <v>0</v>
      </c>
      <c r="Z87">
        <v>8.3113692223636342</v>
      </c>
      <c r="AA87">
        <v>17.909615684810134</v>
      </c>
      <c r="AB87">
        <v>20.92686405585243</v>
      </c>
      <c r="AC87">
        <v>15.006098202378745</v>
      </c>
      <c r="AD87">
        <v>9.3741900511236675</v>
      </c>
      <c r="AE87">
        <v>25.49130756490397</v>
      </c>
      <c r="AF87">
        <v>5.9045049828847445</v>
      </c>
      <c r="AG87">
        <v>32.004873137229971</v>
      </c>
      <c r="AH87">
        <v>71.05287615968146</v>
      </c>
      <c r="AI87">
        <v>0</v>
      </c>
      <c r="AJ87">
        <v>0</v>
      </c>
      <c r="AK87">
        <v>29.318982164066203</v>
      </c>
      <c r="AL87">
        <v>57.287434018502573</v>
      </c>
      <c r="AM87">
        <v>8.0946615081481657</v>
      </c>
      <c r="AN87">
        <v>4.1915578417713879E-2</v>
      </c>
      <c r="AO87">
        <v>0</v>
      </c>
      <c r="AP87">
        <v>0</v>
      </c>
      <c r="AQ87">
        <v>25.964057956186011</v>
      </c>
      <c r="AR87">
        <v>14.77640601431159</v>
      </c>
      <c r="AS87">
        <v>15.135384652820154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2.4696161858736061</v>
      </c>
      <c r="AZ87">
        <v>4.271163420289855</v>
      </c>
      <c r="BA87">
        <v>2.8993565625</v>
      </c>
      <c r="BB87">
        <v>2.4616217953667956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1229.7405230043128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442.03339801348898</v>
      </c>
      <c r="L88">
        <v>16.34</v>
      </c>
      <c r="M88">
        <v>64.031308697092342</v>
      </c>
      <c r="N88">
        <v>53.052298010305847</v>
      </c>
      <c r="O88">
        <v>74.097858537590113</v>
      </c>
      <c r="P88">
        <v>31.422723976825985</v>
      </c>
      <c r="Q88">
        <v>9.6409961480127908</v>
      </c>
      <c r="R88">
        <v>9.5856791623376623</v>
      </c>
      <c r="S88">
        <v>11.784688990654205</v>
      </c>
      <c r="T88">
        <v>1.4196514113712373</v>
      </c>
      <c r="U88">
        <v>59.471476054743825</v>
      </c>
      <c r="V88">
        <v>5.4404885885206147</v>
      </c>
      <c r="W88">
        <v>19.709667967045203</v>
      </c>
      <c r="X88">
        <v>63.007988528612252</v>
      </c>
      <c r="Y88">
        <v>0</v>
      </c>
      <c r="Z88">
        <v>8.3113692223636342</v>
      </c>
      <c r="AA88">
        <v>17.909615684810134</v>
      </c>
      <c r="AB88">
        <v>20.92686405585243</v>
      </c>
      <c r="AC88">
        <v>15.006098202378745</v>
      </c>
      <c r="AD88">
        <v>9.3741900511236675</v>
      </c>
      <c r="AE88">
        <v>25.49130756490397</v>
      </c>
      <c r="AF88">
        <v>5.9045049828847445</v>
      </c>
      <c r="AG88">
        <v>32.004873137229971</v>
      </c>
      <c r="AH88">
        <v>71.05287615968146</v>
      </c>
      <c r="AI88">
        <v>0</v>
      </c>
      <c r="AJ88">
        <v>0</v>
      </c>
      <c r="AK88">
        <v>29.318982164066203</v>
      </c>
      <c r="AL88">
        <v>57.287434018502573</v>
      </c>
      <c r="AM88">
        <v>8.0946615081481657</v>
      </c>
      <c r="AN88">
        <v>4.1915578417713879E-2</v>
      </c>
      <c r="AO88">
        <v>0</v>
      </c>
      <c r="AP88">
        <v>0</v>
      </c>
      <c r="AQ88">
        <v>25.964057956186011</v>
      </c>
      <c r="AR88">
        <v>14.77640601431159</v>
      </c>
      <c r="AS88">
        <v>15.135384652820154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2.4696161858736061</v>
      </c>
      <c r="AZ88">
        <v>4.271163420289855</v>
      </c>
      <c r="BA88">
        <v>2.8993565625</v>
      </c>
      <c r="BB88">
        <v>2.4616217953667956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1229.7405230043128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488.01050410925501</v>
      </c>
      <c r="L89">
        <v>16.34</v>
      </c>
      <c r="M89">
        <v>64.031308697092342</v>
      </c>
      <c r="N89">
        <v>53.052298010305847</v>
      </c>
      <c r="O89">
        <v>74.097858537590113</v>
      </c>
      <c r="P89">
        <v>31.422723976825985</v>
      </c>
      <c r="Q89">
        <v>9.6409961480127908</v>
      </c>
      <c r="R89">
        <v>9.5856791623376623</v>
      </c>
      <c r="S89">
        <v>11.784688990654205</v>
      </c>
      <c r="T89">
        <v>1.4196514113712373</v>
      </c>
      <c r="U89">
        <v>59.471476054743825</v>
      </c>
      <c r="V89">
        <v>5.4404885885206147</v>
      </c>
      <c r="W89">
        <v>19.709667967045203</v>
      </c>
      <c r="X89">
        <v>63.007988528612252</v>
      </c>
      <c r="Y89">
        <v>0</v>
      </c>
      <c r="Z89">
        <v>8.3113692223636342</v>
      </c>
      <c r="AA89">
        <v>17.909615684810134</v>
      </c>
      <c r="AB89">
        <v>20.92686405585243</v>
      </c>
      <c r="AC89">
        <v>15.006098202378745</v>
      </c>
      <c r="AD89">
        <v>9.3741900511236675</v>
      </c>
      <c r="AE89">
        <v>25.49130756490397</v>
      </c>
      <c r="AF89">
        <v>5.9045049828847445</v>
      </c>
      <c r="AG89">
        <v>32.004873137229971</v>
      </c>
      <c r="AH89">
        <v>71.05287615968146</v>
      </c>
      <c r="AI89">
        <v>0</v>
      </c>
      <c r="AJ89">
        <v>0</v>
      </c>
      <c r="AK89">
        <v>29.318982164066203</v>
      </c>
      <c r="AL89">
        <v>57.287434018502573</v>
      </c>
      <c r="AM89">
        <v>8.0946615081481657</v>
      </c>
      <c r="AN89">
        <v>4.1915578417713879E-2</v>
      </c>
      <c r="AO89">
        <v>0</v>
      </c>
      <c r="AP89">
        <v>0</v>
      </c>
      <c r="AQ89">
        <v>25.964057956186011</v>
      </c>
      <c r="AR89">
        <v>14.77640601431159</v>
      </c>
      <c r="AS89">
        <v>15.135384652820154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2.4696161858736061</v>
      </c>
      <c r="AZ89">
        <v>4.271163420289855</v>
      </c>
      <c r="BA89">
        <v>2.8993565625</v>
      </c>
      <c r="BB89">
        <v>2.4616217953667956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1275.7176291000787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491.41072603292639</v>
      </c>
      <c r="L90">
        <v>16.34</v>
      </c>
      <c r="M90">
        <v>64.031308697092342</v>
      </c>
      <c r="N90">
        <v>53.052298010305847</v>
      </c>
      <c r="O90">
        <v>74.097858537590113</v>
      </c>
      <c r="P90">
        <v>31.422723976825985</v>
      </c>
      <c r="Q90">
        <v>9.6409961480127908</v>
      </c>
      <c r="R90">
        <v>9.5856791623376623</v>
      </c>
      <c r="S90">
        <v>11.784688990654205</v>
      </c>
      <c r="T90">
        <v>1.4196514113712373</v>
      </c>
      <c r="U90">
        <v>59.471476054743825</v>
      </c>
      <c r="V90">
        <v>5.4404885885206147</v>
      </c>
      <c r="W90">
        <v>19.709667967045203</v>
      </c>
      <c r="X90">
        <v>63.007988528612252</v>
      </c>
      <c r="Y90">
        <v>0</v>
      </c>
      <c r="Z90">
        <v>8.5885083209999973</v>
      </c>
      <c r="AA90">
        <v>17.909615684810134</v>
      </c>
      <c r="AB90">
        <v>20.92686405585243</v>
      </c>
      <c r="AC90">
        <v>15.006098202378745</v>
      </c>
      <c r="AD90">
        <v>18.74837965709591</v>
      </c>
      <c r="AE90">
        <v>25.49130756490397</v>
      </c>
      <c r="AF90">
        <v>6.2735367511283808</v>
      </c>
      <c r="AG90">
        <v>32.004873137229971</v>
      </c>
      <c r="AH90">
        <v>71.05287615968146</v>
      </c>
      <c r="AI90">
        <v>0</v>
      </c>
      <c r="AJ90">
        <v>0</v>
      </c>
      <c r="AK90">
        <v>29.318982164066203</v>
      </c>
      <c r="AL90">
        <v>57.287434018502573</v>
      </c>
      <c r="AM90">
        <v>8.0946615081481657</v>
      </c>
      <c r="AN90">
        <v>4.1915578417713879E-2</v>
      </c>
      <c r="AO90">
        <v>0</v>
      </c>
      <c r="AP90">
        <v>0.76196275352112663</v>
      </c>
      <c r="AQ90">
        <v>25.964057956186011</v>
      </c>
      <c r="AR90">
        <v>14.77640601431159</v>
      </c>
      <c r="AS90">
        <v>16.313192815524282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2.5186052627737223</v>
      </c>
      <c r="AZ90">
        <v>4.1124439999999991</v>
      </c>
      <c r="BA90">
        <v>2.8993565625</v>
      </c>
      <c r="BB90">
        <v>2.4616217953667956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1290.9682520694378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493.2093750742398</v>
      </c>
      <c r="L91">
        <v>16.34</v>
      </c>
      <c r="M91">
        <v>64.031308697092342</v>
      </c>
      <c r="N91">
        <v>53.052298010305847</v>
      </c>
      <c r="O91">
        <v>74.097858537590113</v>
      </c>
      <c r="P91">
        <v>31.422723976825985</v>
      </c>
      <c r="Q91">
        <v>9.6409961480127908</v>
      </c>
      <c r="R91">
        <v>9.5856791623376623</v>
      </c>
      <c r="S91">
        <v>11.784688990654205</v>
      </c>
      <c r="T91">
        <v>1.4196514113712373</v>
      </c>
      <c r="U91">
        <v>59.471476054743825</v>
      </c>
      <c r="V91">
        <v>5.4404885885206147</v>
      </c>
      <c r="W91">
        <v>19.709667967045203</v>
      </c>
      <c r="X91">
        <v>63.007988528612252</v>
      </c>
      <c r="Y91">
        <v>0</v>
      </c>
      <c r="Z91">
        <v>8.5885083209999973</v>
      </c>
      <c r="AA91">
        <v>17.909615684810134</v>
      </c>
      <c r="AB91">
        <v>20.92686405585243</v>
      </c>
      <c r="AC91">
        <v>15.006098202378745</v>
      </c>
      <c r="AD91">
        <v>18.74837965709591</v>
      </c>
      <c r="AE91">
        <v>25.49130756490397</v>
      </c>
      <c r="AF91">
        <v>6.2735367511283808</v>
      </c>
      <c r="AG91">
        <v>32.004873137229971</v>
      </c>
      <c r="AH91">
        <v>71.05287615968146</v>
      </c>
      <c r="AI91">
        <v>0</v>
      </c>
      <c r="AJ91">
        <v>0</v>
      </c>
      <c r="AK91">
        <v>29.318982164066203</v>
      </c>
      <c r="AL91">
        <v>57.287434018502573</v>
      </c>
      <c r="AM91">
        <v>8.0946615081481657</v>
      </c>
      <c r="AN91">
        <v>4.1915578417713879E-2</v>
      </c>
      <c r="AO91">
        <v>0</v>
      </c>
      <c r="AP91">
        <v>0.76196275352112663</v>
      </c>
      <c r="AQ91">
        <v>25.964057956186011</v>
      </c>
      <c r="AR91">
        <v>14.77640601431159</v>
      </c>
      <c r="AS91">
        <v>16.313192815524282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2.5186052627737223</v>
      </c>
      <c r="AZ91">
        <v>4.1124439999999991</v>
      </c>
      <c r="BA91">
        <v>2.8993565625</v>
      </c>
      <c r="BB91">
        <v>2.4616217953667956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1292.7669011107514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495.35266801875463</v>
      </c>
      <c r="L92">
        <v>16.34</v>
      </c>
      <c r="M92">
        <v>64.031308697092342</v>
      </c>
      <c r="N92">
        <v>53.052298010305847</v>
      </c>
      <c r="O92">
        <v>74.097858537590113</v>
      </c>
      <c r="P92">
        <v>31.422723976825985</v>
      </c>
      <c r="Q92">
        <v>9.6409961480127908</v>
      </c>
      <c r="R92">
        <v>9.5856791623376623</v>
      </c>
      <c r="S92">
        <v>11.784688990654205</v>
      </c>
      <c r="T92">
        <v>1.4196514113712373</v>
      </c>
      <c r="U92">
        <v>59.471476054743825</v>
      </c>
      <c r="V92">
        <v>5.4404885885206147</v>
      </c>
      <c r="W92">
        <v>19.709667967045203</v>
      </c>
      <c r="X92">
        <v>63.007988528612252</v>
      </c>
      <c r="Y92">
        <v>0</v>
      </c>
      <c r="Z92">
        <v>8.5885083209999973</v>
      </c>
      <c r="AA92">
        <v>17.909615684810134</v>
      </c>
      <c r="AB92">
        <v>20.92686405585243</v>
      </c>
      <c r="AC92">
        <v>15.006098202378745</v>
      </c>
      <c r="AD92">
        <v>18.74837965709591</v>
      </c>
      <c r="AE92">
        <v>25.49130756490397</v>
      </c>
      <c r="AF92">
        <v>6.2735367511283808</v>
      </c>
      <c r="AG92">
        <v>32.004873137229971</v>
      </c>
      <c r="AH92">
        <v>71.05287615968146</v>
      </c>
      <c r="AI92">
        <v>0</v>
      </c>
      <c r="AJ92">
        <v>0</v>
      </c>
      <c r="AK92">
        <v>29.318982164066203</v>
      </c>
      <c r="AL92">
        <v>57.287434018502573</v>
      </c>
      <c r="AM92">
        <v>8.0946615081481657</v>
      </c>
      <c r="AN92">
        <v>4.1915578417713879E-2</v>
      </c>
      <c r="AO92">
        <v>0</v>
      </c>
      <c r="AP92">
        <v>0.76196275352112663</v>
      </c>
      <c r="AQ92">
        <v>25.964057956186011</v>
      </c>
      <c r="AR92">
        <v>14.77640601431159</v>
      </c>
      <c r="AS92">
        <v>16.313192815524282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2.5186052627737223</v>
      </c>
      <c r="AZ92">
        <v>4.1124439999999991</v>
      </c>
      <c r="BA92">
        <v>2.8993565625</v>
      </c>
      <c r="BB92">
        <v>2.4616217953667956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1294.9101940552659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495.35266801875463</v>
      </c>
      <c r="L93">
        <v>16.34</v>
      </c>
      <c r="M93">
        <v>64.031308697092342</v>
      </c>
      <c r="N93">
        <v>53.052298010305847</v>
      </c>
      <c r="O93">
        <v>74.097858537590113</v>
      </c>
      <c r="P93">
        <v>31.422723976825985</v>
      </c>
      <c r="Q93">
        <v>9.6409961480127908</v>
      </c>
      <c r="R93">
        <v>9.5856791623376623</v>
      </c>
      <c r="S93">
        <v>11.784688990654205</v>
      </c>
      <c r="T93">
        <v>1.4196514113712373</v>
      </c>
      <c r="U93">
        <v>59.471476054743825</v>
      </c>
      <c r="V93">
        <v>5.8870167874720352</v>
      </c>
      <c r="W93">
        <v>19.709667967045203</v>
      </c>
      <c r="X93">
        <v>63.007988528612252</v>
      </c>
      <c r="Y93">
        <v>0</v>
      </c>
      <c r="Z93">
        <v>8.5885083209999973</v>
      </c>
      <c r="AA93">
        <v>17.909615684810134</v>
      </c>
      <c r="AB93">
        <v>20.92686405585243</v>
      </c>
      <c r="AC93">
        <v>15.006098202378745</v>
      </c>
      <c r="AD93">
        <v>18.74837965709591</v>
      </c>
      <c r="AE93">
        <v>25.49130756490397</v>
      </c>
      <c r="AF93">
        <v>6.2735367511283808</v>
      </c>
      <c r="AG93">
        <v>32.004873137229971</v>
      </c>
      <c r="AH93">
        <v>71.05287615968146</v>
      </c>
      <c r="AI93">
        <v>0</v>
      </c>
      <c r="AJ93">
        <v>0</v>
      </c>
      <c r="AK93">
        <v>29.318982164066203</v>
      </c>
      <c r="AL93">
        <v>57.287434018502573</v>
      </c>
      <c r="AM93">
        <v>8.0946615081481657</v>
      </c>
      <c r="AN93">
        <v>4.1915578417713879E-2</v>
      </c>
      <c r="AO93">
        <v>0</v>
      </c>
      <c r="AP93">
        <v>0.76196275352112663</v>
      </c>
      <c r="AQ93">
        <v>25.964057956186011</v>
      </c>
      <c r="AR93">
        <v>14.77640601431159</v>
      </c>
      <c r="AS93">
        <v>16.313192815524282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2.5186052627737223</v>
      </c>
      <c r="AZ93">
        <v>4.1124439999999991</v>
      </c>
      <c r="BA93">
        <v>2.8993565625</v>
      </c>
      <c r="BB93">
        <v>2.4616217953667956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1295.3567222542174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495.35266801875463</v>
      </c>
      <c r="L94">
        <v>16.34</v>
      </c>
      <c r="M94">
        <v>64.031308697092342</v>
      </c>
      <c r="N94">
        <v>53.052298010305847</v>
      </c>
      <c r="O94">
        <v>74.097858537590113</v>
      </c>
      <c r="P94">
        <v>31.422723976825985</v>
      </c>
      <c r="Q94">
        <v>9.6409961480127908</v>
      </c>
      <c r="R94">
        <v>9.5856791623376623</v>
      </c>
      <c r="S94">
        <v>11.784688990654205</v>
      </c>
      <c r="T94">
        <v>1.4196514113712373</v>
      </c>
      <c r="U94">
        <v>59.471476054743825</v>
      </c>
      <c r="V94">
        <v>6.073210154512636</v>
      </c>
      <c r="W94">
        <v>19.709667967045203</v>
      </c>
      <c r="X94">
        <v>63.007988528612252</v>
      </c>
      <c r="Y94">
        <v>0</v>
      </c>
      <c r="Z94">
        <v>8.3113692223636342</v>
      </c>
      <c r="AA94">
        <v>17.909615684810134</v>
      </c>
      <c r="AB94">
        <v>20.92686405585243</v>
      </c>
      <c r="AC94">
        <v>15.006098202378745</v>
      </c>
      <c r="AD94">
        <v>14.028754301097955</v>
      </c>
      <c r="AE94">
        <v>25.49130756490397</v>
      </c>
      <c r="AF94">
        <v>5.9045049828847445</v>
      </c>
      <c r="AG94">
        <v>32.004873137229971</v>
      </c>
      <c r="AH94">
        <v>59.210730058942538</v>
      </c>
      <c r="AI94">
        <v>0</v>
      </c>
      <c r="AJ94">
        <v>0</v>
      </c>
      <c r="AK94">
        <v>29.318982164066203</v>
      </c>
      <c r="AL94">
        <v>57.287434018502573</v>
      </c>
      <c r="AM94">
        <v>8.0946615081481657</v>
      </c>
      <c r="AN94">
        <v>4.1915578417713879E-2</v>
      </c>
      <c r="AO94">
        <v>0</v>
      </c>
      <c r="AP94">
        <v>0</v>
      </c>
      <c r="AQ94">
        <v>19.323251371934145</v>
      </c>
      <c r="AR94">
        <v>14.77640601431159</v>
      </c>
      <c r="AS94">
        <v>15.135384652820154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2.4696161858736061</v>
      </c>
      <c r="AZ94">
        <v>4.271163420289855</v>
      </c>
      <c r="BA94">
        <v>2.3600165291828796</v>
      </c>
      <c r="BB94">
        <v>2.4616217953667956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1269.3247861072368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495.35266801875463</v>
      </c>
      <c r="L95">
        <v>16.34</v>
      </c>
      <c r="M95">
        <v>64.031308697092342</v>
      </c>
      <c r="N95">
        <v>53.052298010305847</v>
      </c>
      <c r="O95">
        <v>74.097858537590113</v>
      </c>
      <c r="P95">
        <v>31.422723976825985</v>
      </c>
      <c r="Q95">
        <v>9.6409961480127908</v>
      </c>
      <c r="R95">
        <v>9.5856791623376623</v>
      </c>
      <c r="S95">
        <v>11.784688990654205</v>
      </c>
      <c r="T95">
        <v>1.4196514113712373</v>
      </c>
      <c r="U95">
        <v>59.471476054743825</v>
      </c>
      <c r="V95">
        <v>6.6019611177644704</v>
      </c>
      <c r="W95">
        <v>19.709667967045203</v>
      </c>
      <c r="X95">
        <v>63.007988528612252</v>
      </c>
      <c r="Y95">
        <v>0</v>
      </c>
      <c r="Z95">
        <v>8.3113692223636342</v>
      </c>
      <c r="AA95">
        <v>17.909615684810134</v>
      </c>
      <c r="AB95">
        <v>20.92686405585243</v>
      </c>
      <c r="AC95">
        <v>15.006098202378745</v>
      </c>
      <c r="AD95">
        <v>14.028754301097955</v>
      </c>
      <c r="AE95">
        <v>25.49130756490397</v>
      </c>
      <c r="AF95">
        <v>5.9045049828847445</v>
      </c>
      <c r="AG95">
        <v>32.004873137229971</v>
      </c>
      <c r="AH95">
        <v>44.875500779246416</v>
      </c>
      <c r="AI95">
        <v>0</v>
      </c>
      <c r="AJ95">
        <v>0</v>
      </c>
      <c r="AK95">
        <v>29.318982164066203</v>
      </c>
      <c r="AL95">
        <v>57.287434018502573</v>
      </c>
      <c r="AM95">
        <v>8.0946615081481657</v>
      </c>
      <c r="AN95">
        <v>4.1915578417713879E-2</v>
      </c>
      <c r="AO95">
        <v>0</v>
      </c>
      <c r="AP95">
        <v>0</v>
      </c>
      <c r="AQ95">
        <v>19.323251371934145</v>
      </c>
      <c r="AR95">
        <v>14.77640601431159</v>
      </c>
      <c r="AS95">
        <v>15.135384652820154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2.4696161858736061</v>
      </c>
      <c r="AZ95">
        <v>4.271163420289855</v>
      </c>
      <c r="BA95">
        <v>1.8493099357326477</v>
      </c>
      <c r="BB95">
        <v>2.4616217953667956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1255.0076011973424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495.35266801875463</v>
      </c>
      <c r="L96">
        <v>16.34</v>
      </c>
      <c r="M96">
        <v>64.031308697092342</v>
      </c>
      <c r="N96">
        <v>53.052298010305847</v>
      </c>
      <c r="O96">
        <v>74.097858537590113</v>
      </c>
      <c r="P96">
        <v>31.422723976825985</v>
      </c>
      <c r="Q96">
        <v>9.6409961480127908</v>
      </c>
      <c r="R96">
        <v>9.5856791623376623</v>
      </c>
      <c r="S96">
        <v>11.784688990654205</v>
      </c>
      <c r="T96">
        <v>1.4196514113712373</v>
      </c>
      <c r="U96">
        <v>59.471476054743825</v>
      </c>
      <c r="V96">
        <v>6.6635399920844325</v>
      </c>
      <c r="W96">
        <v>19.709667967045203</v>
      </c>
      <c r="X96">
        <v>63.007988528612252</v>
      </c>
      <c r="Y96">
        <v>0</v>
      </c>
      <c r="Z96">
        <v>8.3113692223636342</v>
      </c>
      <c r="AA96">
        <v>17.909615684810134</v>
      </c>
      <c r="AB96">
        <v>20.92686405585243</v>
      </c>
      <c r="AC96">
        <v>15.006098202378745</v>
      </c>
      <c r="AD96">
        <v>9.3741900511236675</v>
      </c>
      <c r="AE96">
        <v>25.49130756490397</v>
      </c>
      <c r="AF96">
        <v>5.9045049828847445</v>
      </c>
      <c r="AG96">
        <v>32.004873137229971</v>
      </c>
      <c r="AH96">
        <v>33.560737701436132</v>
      </c>
      <c r="AI96">
        <v>0</v>
      </c>
      <c r="AJ96">
        <v>0</v>
      </c>
      <c r="AK96">
        <v>29.318982164066203</v>
      </c>
      <c r="AL96">
        <v>57.287434018502573</v>
      </c>
      <c r="AM96">
        <v>8.0946615081481657</v>
      </c>
      <c r="AN96">
        <v>4.1915578417713879E-2</v>
      </c>
      <c r="AO96">
        <v>0</v>
      </c>
      <c r="AP96">
        <v>0</v>
      </c>
      <c r="AQ96">
        <v>19.323251371934145</v>
      </c>
      <c r="AR96">
        <v>14.77640601431159</v>
      </c>
      <c r="AS96">
        <v>15.135384652820154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2.4696161858736061</v>
      </c>
      <c r="AZ96">
        <v>4.271163420289855</v>
      </c>
      <c r="BA96">
        <v>1.3900652157534246</v>
      </c>
      <c r="BB96">
        <v>2.4616217953667956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1238.6406080238985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495.35266801875463</v>
      </c>
      <c r="L97">
        <v>16.34</v>
      </c>
      <c r="M97">
        <v>64.031308697092342</v>
      </c>
      <c r="N97">
        <v>53.052298010305847</v>
      </c>
      <c r="O97">
        <v>74.097858537590113</v>
      </c>
      <c r="P97">
        <v>31.422723976825985</v>
      </c>
      <c r="Q97">
        <v>9.6409961480127908</v>
      </c>
      <c r="R97">
        <v>9.5856791623376623</v>
      </c>
      <c r="S97">
        <v>11.784688990654205</v>
      </c>
      <c r="T97">
        <v>1.4196514113712373</v>
      </c>
      <c r="U97">
        <v>59.471476054743825</v>
      </c>
      <c r="V97">
        <v>6.9601761969696971</v>
      </c>
      <c r="W97">
        <v>19.709667967045203</v>
      </c>
      <c r="X97">
        <v>63.007988528612252</v>
      </c>
      <c r="Y97">
        <v>0</v>
      </c>
      <c r="Z97">
        <v>8.3113692223636342</v>
      </c>
      <c r="AA97">
        <v>17.909615684810134</v>
      </c>
      <c r="AB97">
        <v>20.92686405585243</v>
      </c>
      <c r="AC97">
        <v>15.006098202378745</v>
      </c>
      <c r="AD97">
        <v>9.3741900511236675</v>
      </c>
      <c r="AE97">
        <v>25.49130756490397</v>
      </c>
      <c r="AF97">
        <v>5.9045049828847445</v>
      </c>
      <c r="AG97">
        <v>32.004873137229971</v>
      </c>
      <c r="AH97">
        <v>19.177564591428684</v>
      </c>
      <c r="AI97">
        <v>0</v>
      </c>
      <c r="AJ97">
        <v>0</v>
      </c>
      <c r="AK97">
        <v>29.318982164066203</v>
      </c>
      <c r="AL97">
        <v>57.287434018502573</v>
      </c>
      <c r="AM97">
        <v>8.0946615081481657</v>
      </c>
      <c r="AN97">
        <v>4.1915578417713879E-2</v>
      </c>
      <c r="AO97">
        <v>0</v>
      </c>
      <c r="AP97">
        <v>1.0340924652029826</v>
      </c>
      <c r="AQ97">
        <v>19.323251371934145</v>
      </c>
      <c r="AR97">
        <v>14.77640601431159</v>
      </c>
      <c r="AS97">
        <v>15.135384652820154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2.4696161858736061</v>
      </c>
      <c r="AZ97">
        <v>3.8381618438661707</v>
      </c>
      <c r="BA97">
        <v>0.76937754491017962</v>
      </c>
      <c r="BB97">
        <v>2.4616217953667956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1224.5344743367123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495.35266801875463</v>
      </c>
      <c r="L98">
        <v>16.34</v>
      </c>
      <c r="M98">
        <v>64.031308697092342</v>
      </c>
      <c r="N98">
        <v>53.052298010305847</v>
      </c>
      <c r="O98">
        <v>74.097858537590113</v>
      </c>
      <c r="P98">
        <v>31.422723976825985</v>
      </c>
      <c r="Q98">
        <v>9.6409961480127908</v>
      </c>
      <c r="R98">
        <v>9.5856791623376623</v>
      </c>
      <c r="S98">
        <v>11.784688990654205</v>
      </c>
      <c r="T98">
        <v>1.4196514113712373</v>
      </c>
      <c r="U98">
        <v>59.471476054743825</v>
      </c>
      <c r="V98">
        <v>7.2512049666868563</v>
      </c>
      <c r="W98">
        <v>19.709667967045203</v>
      </c>
      <c r="X98">
        <v>63.007988528612252</v>
      </c>
      <c r="Y98">
        <v>0</v>
      </c>
      <c r="Z98">
        <v>8.3113692223636342</v>
      </c>
      <c r="AA98">
        <v>17.909615684810134</v>
      </c>
      <c r="AB98">
        <v>20.92686405585243</v>
      </c>
      <c r="AC98">
        <v>15.006098202378745</v>
      </c>
      <c r="AD98">
        <v>9.3741900511236675</v>
      </c>
      <c r="AE98">
        <v>25.49130756490397</v>
      </c>
      <c r="AF98">
        <v>5.9045049828847445</v>
      </c>
      <c r="AG98">
        <v>32.004873137229971</v>
      </c>
      <c r="AH98">
        <v>18.698125398811349</v>
      </c>
      <c r="AI98">
        <v>0</v>
      </c>
      <c r="AJ98">
        <v>0</v>
      </c>
      <c r="AK98">
        <v>29.318982164066203</v>
      </c>
      <c r="AL98">
        <v>57.287434018502573</v>
      </c>
      <c r="AM98">
        <v>8.0946615081481657</v>
      </c>
      <c r="AN98">
        <v>4.1915578417713879E-2</v>
      </c>
      <c r="AO98">
        <v>0</v>
      </c>
      <c r="AP98">
        <v>1.0340924652029826</v>
      </c>
      <c r="AQ98">
        <v>12.882167149456826</v>
      </c>
      <c r="AR98">
        <v>14.77640601431159</v>
      </c>
      <c r="AS98">
        <v>15.135384652820154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2.4696161858736061</v>
      </c>
      <c r="AZ98">
        <v>3.1996828528974737</v>
      </c>
      <c r="BA98">
        <v>0.77187889506172835</v>
      </c>
      <c r="BB98">
        <v>2.4616217953667956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1217.2690020505174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1.2035701785712807E-2</v>
      </c>
      <c r="E99">
        <f t="shared" si="2"/>
        <v>0</v>
      </c>
      <c r="F99">
        <f t="shared" si="2"/>
        <v>0</v>
      </c>
      <c r="G99">
        <f t="shared" si="2"/>
        <v>1.7932666436646285E-2</v>
      </c>
      <c r="H99">
        <f t="shared" si="2"/>
        <v>0</v>
      </c>
      <c r="I99">
        <f t="shared" si="2"/>
        <v>0</v>
      </c>
      <c r="J99">
        <f t="shared" si="2"/>
        <v>2.9717361248871477E-2</v>
      </c>
      <c r="K99">
        <f t="shared" si="2"/>
        <v>9.3283889240784834</v>
      </c>
      <c r="L99">
        <f t="shared" si="2"/>
        <v>0.3440322773124716</v>
      </c>
      <c r="M99">
        <f t="shared" si="2"/>
        <v>1.5083116491223394</v>
      </c>
      <c r="N99">
        <f t="shared" si="2"/>
        <v>1.2732551522473423</v>
      </c>
      <c r="O99">
        <f t="shared" si="2"/>
        <v>1.7712631120569191</v>
      </c>
      <c r="P99">
        <f t="shared" si="2"/>
        <v>0.75419937916046853</v>
      </c>
      <c r="Q99">
        <f t="shared" si="2"/>
        <v>0.19475787929023342</v>
      </c>
      <c r="R99">
        <f t="shared" si="2"/>
        <v>0.2025887875828366</v>
      </c>
      <c r="S99">
        <f t="shared" si="2"/>
        <v>0.23812031818667434</v>
      </c>
      <c r="T99">
        <f t="shared" si="2"/>
        <v>3.1173117185398433E-2</v>
      </c>
      <c r="U99">
        <f t="shared" si="2"/>
        <v>1.4281448582639826</v>
      </c>
      <c r="V99">
        <f t="shared" si="2"/>
        <v>0.13889246788116444</v>
      </c>
      <c r="W99">
        <f t="shared" si="2"/>
        <v>0.45281656010957921</v>
      </c>
      <c r="X99">
        <f t="shared" si="2"/>
        <v>1.445382825618075</v>
      </c>
      <c r="Y99">
        <f t="shared" si="2"/>
        <v>0</v>
      </c>
      <c r="Z99">
        <f t="shared" si="2"/>
        <v>0.18208787343859048</v>
      </c>
      <c r="AA99">
        <f t="shared" si="2"/>
        <v>0.30166550867943026</v>
      </c>
      <c r="AB99">
        <f t="shared" si="2"/>
        <v>0.44299961213567574</v>
      </c>
      <c r="AC99">
        <f t="shared" si="2"/>
        <v>0.27625015434765721</v>
      </c>
      <c r="AD99">
        <f t="shared" si="2"/>
        <v>0.21544100287582565</v>
      </c>
      <c r="AE99">
        <f t="shared" si="2"/>
        <v>0.61179138155769475</v>
      </c>
      <c r="AF99">
        <f t="shared" si="2"/>
        <v>9.4103048785165649E-2</v>
      </c>
      <c r="AG99">
        <f t="shared" si="2"/>
        <v>0.76811695529351798</v>
      </c>
      <c r="AH99">
        <f t="shared" si="2"/>
        <v>0.87074532694892359</v>
      </c>
      <c r="AI99">
        <f t="shared" si="2"/>
        <v>7.205842515231202E-2</v>
      </c>
      <c r="AJ99">
        <f t="shared" si="2"/>
        <v>0</v>
      </c>
      <c r="AK99">
        <f t="shared" si="2"/>
        <v>0.70365557193758987</v>
      </c>
      <c r="AL99">
        <f t="shared" si="2"/>
        <v>1.1997025270942996</v>
      </c>
      <c r="AM99">
        <f t="shared" si="2"/>
        <v>0.16739890866658017</v>
      </c>
      <c r="AN99">
        <f t="shared" si="2"/>
        <v>1.0059738820251355E-3</v>
      </c>
      <c r="AO99">
        <f t="shared" si="2"/>
        <v>0</v>
      </c>
      <c r="AP99">
        <f t="shared" si="2"/>
        <v>2.0164802083285017E-2</v>
      </c>
      <c r="AQ99">
        <f t="shared" si="2"/>
        <v>0.13740978438497456</v>
      </c>
      <c r="AR99">
        <f t="shared" si="2"/>
        <v>0.36237376689701001</v>
      </c>
      <c r="AS99">
        <f t="shared" si="2"/>
        <v>0.36678265615579575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5.9417755691666865E-2</v>
      </c>
      <c r="AZ99">
        <f t="shared" si="2"/>
        <v>3.9975313496295115E-2</v>
      </c>
      <c r="BA99">
        <f t="shared" si="2"/>
        <v>3.5466686566358624E-2</v>
      </c>
      <c r="BB99">
        <f t="shared" si="2"/>
        <v>5.835181916615393E-2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26.157977892804016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9.4116568671924039</v>
      </c>
      <c r="E3">
        <v>0</v>
      </c>
      <c r="F3">
        <v>0</v>
      </c>
      <c r="G3">
        <v>15.577546927495169</v>
      </c>
      <c r="H3">
        <v>0</v>
      </c>
      <c r="I3">
        <v>0</v>
      </c>
      <c r="J3">
        <v>19.649704212850185</v>
      </c>
      <c r="K3">
        <v>158.77085515562266</v>
      </c>
      <c r="L3">
        <v>63.2</v>
      </c>
      <c r="M3">
        <v>0</v>
      </c>
      <c r="N3">
        <v>29.181264013962767</v>
      </c>
      <c r="O3">
        <v>48.95856955969262</v>
      </c>
      <c r="P3">
        <v>66.935777149803428</v>
      </c>
      <c r="Q3">
        <v>5.3605538748286889</v>
      </c>
      <c r="R3">
        <v>5.2071540404970085</v>
      </c>
      <c r="S3">
        <v>6.4870764672897199</v>
      </c>
      <c r="T3">
        <v>0</v>
      </c>
      <c r="U3">
        <v>282.66623623686291</v>
      </c>
      <c r="V3">
        <v>3.4477987527593821</v>
      </c>
      <c r="W3">
        <v>11.404021881540862</v>
      </c>
      <c r="X3">
        <v>36.438836724053807</v>
      </c>
      <c r="Y3">
        <v>0</v>
      </c>
      <c r="Z3">
        <v>4.8068651639999995</v>
      </c>
      <c r="AA3">
        <v>6.9039985037505884</v>
      </c>
      <c r="AB3">
        <v>9.7089270388343447</v>
      </c>
      <c r="AC3">
        <v>7.1403389343228385</v>
      </c>
      <c r="AD3">
        <v>0</v>
      </c>
      <c r="AE3">
        <v>12.148201677424733</v>
      </c>
      <c r="AF3">
        <v>0</v>
      </c>
      <c r="AG3">
        <v>0</v>
      </c>
      <c r="AH3">
        <v>11.495300850080039</v>
      </c>
      <c r="AI3">
        <v>0</v>
      </c>
      <c r="AJ3">
        <v>0</v>
      </c>
      <c r="AK3">
        <v>16.952830914026794</v>
      </c>
      <c r="AL3">
        <v>16.415085050000002</v>
      </c>
      <c r="AM3">
        <v>3.8835709455543665</v>
      </c>
      <c r="AN3">
        <v>0</v>
      </c>
      <c r="AO3">
        <v>0</v>
      </c>
      <c r="AP3">
        <v>6.294287848086165E-2</v>
      </c>
      <c r="AQ3">
        <v>0</v>
      </c>
      <c r="AR3">
        <v>8.5446571384057979</v>
      </c>
      <c r="AS3">
        <v>7.2723326719847394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868.03210363131655</v>
      </c>
    </row>
    <row r="4" spans="1:117">
      <c r="A4" t="s">
        <v>46</v>
      </c>
      <c r="B4">
        <v>0</v>
      </c>
      <c r="C4">
        <v>0</v>
      </c>
      <c r="D4">
        <v>9.4116568671924039</v>
      </c>
      <c r="E4">
        <v>0</v>
      </c>
      <c r="F4">
        <v>0</v>
      </c>
      <c r="G4">
        <v>0.75997656131078239</v>
      </c>
      <c r="H4">
        <v>0</v>
      </c>
      <c r="I4">
        <v>0</v>
      </c>
      <c r="J4">
        <v>17.119173877835951</v>
      </c>
      <c r="K4">
        <v>158.77085515562266</v>
      </c>
      <c r="L4">
        <v>63.2</v>
      </c>
      <c r="M4">
        <v>0</v>
      </c>
      <c r="N4">
        <v>29.181264013962767</v>
      </c>
      <c r="O4">
        <v>48.958585074229582</v>
      </c>
      <c r="P4">
        <v>66.935802538795784</v>
      </c>
      <c r="Q4">
        <v>5.3605538748286889</v>
      </c>
      <c r="R4">
        <v>5.2071540404970085</v>
      </c>
      <c r="S4">
        <v>6.4870764672897199</v>
      </c>
      <c r="T4">
        <v>0</v>
      </c>
      <c r="U4">
        <v>283.04867110707937</v>
      </c>
      <c r="V4">
        <v>3.4477987527593821</v>
      </c>
      <c r="W4">
        <v>11.404021881540862</v>
      </c>
      <c r="X4">
        <v>36.438836724053807</v>
      </c>
      <c r="Y4">
        <v>0</v>
      </c>
      <c r="Z4">
        <v>4.8068651639999995</v>
      </c>
      <c r="AA4">
        <v>6.9039985037505884</v>
      </c>
      <c r="AB4">
        <v>9.7089270388343447</v>
      </c>
      <c r="AC4">
        <v>7.1403389343228385</v>
      </c>
      <c r="AD4">
        <v>0</v>
      </c>
      <c r="AE4">
        <v>12.148201677424733</v>
      </c>
      <c r="AF4">
        <v>0</v>
      </c>
      <c r="AG4">
        <v>0</v>
      </c>
      <c r="AH4">
        <v>11.495300850080039</v>
      </c>
      <c r="AI4">
        <v>0</v>
      </c>
      <c r="AJ4">
        <v>0</v>
      </c>
      <c r="AK4">
        <v>16.952830914026794</v>
      </c>
      <c r="AL4">
        <v>19.501120981497422</v>
      </c>
      <c r="AM4">
        <v>3.8835709455543665</v>
      </c>
      <c r="AN4">
        <v>0</v>
      </c>
      <c r="AO4">
        <v>0</v>
      </c>
      <c r="AP4">
        <v>6.294287848086165E-2</v>
      </c>
      <c r="AQ4">
        <v>0</v>
      </c>
      <c r="AR4">
        <v>8.5446571384057979</v>
      </c>
      <c r="AS4">
        <v>7.2723326719847394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854.15251463536106</v>
      </c>
    </row>
    <row r="5" spans="1:117">
      <c r="A5" t="s">
        <v>47</v>
      </c>
      <c r="B5">
        <v>0</v>
      </c>
      <c r="C5">
        <v>0</v>
      </c>
      <c r="D5">
        <v>2.0609415099206352</v>
      </c>
      <c r="E5">
        <v>0</v>
      </c>
      <c r="F5">
        <v>0</v>
      </c>
      <c r="G5">
        <v>5.8704214285714276E-2</v>
      </c>
      <c r="H5">
        <v>0</v>
      </c>
      <c r="I5">
        <v>0</v>
      </c>
      <c r="J5">
        <v>10.460978780564263</v>
      </c>
      <c r="K5">
        <v>158.77085515562266</v>
      </c>
      <c r="L5">
        <v>63.2</v>
      </c>
      <c r="M5">
        <v>0</v>
      </c>
      <c r="N5">
        <v>29.181264013962767</v>
      </c>
      <c r="O5">
        <v>48.958585074229582</v>
      </c>
      <c r="P5">
        <v>66.935802538795784</v>
      </c>
      <c r="Q5">
        <v>5.3605538748286889</v>
      </c>
      <c r="R5">
        <v>5.2071540404970085</v>
      </c>
      <c r="S5">
        <v>6.4870764672897199</v>
      </c>
      <c r="T5">
        <v>0</v>
      </c>
      <c r="U5">
        <v>283.04867110707937</v>
      </c>
      <c r="V5">
        <v>3.4477987527593821</v>
      </c>
      <c r="W5">
        <v>11.404021881540862</v>
      </c>
      <c r="X5">
        <v>36.438836724053807</v>
      </c>
      <c r="Y5">
        <v>0</v>
      </c>
      <c r="Z5">
        <v>4.8068651639999995</v>
      </c>
      <c r="AA5">
        <v>6.9039985037505884</v>
      </c>
      <c r="AB5">
        <v>9.7089270388343447</v>
      </c>
      <c r="AC5">
        <v>7.1403389343228385</v>
      </c>
      <c r="AD5">
        <v>0</v>
      </c>
      <c r="AE5">
        <v>12.148201677424733</v>
      </c>
      <c r="AF5">
        <v>0</v>
      </c>
      <c r="AG5">
        <v>0</v>
      </c>
      <c r="AH5">
        <v>11.495300850080039</v>
      </c>
      <c r="AI5">
        <v>0</v>
      </c>
      <c r="AJ5">
        <v>0</v>
      </c>
      <c r="AK5">
        <v>16.952830914026794</v>
      </c>
      <c r="AL5">
        <v>19.501120981497422</v>
      </c>
      <c r="AM5">
        <v>3.8835709455543665</v>
      </c>
      <c r="AN5">
        <v>0</v>
      </c>
      <c r="AO5">
        <v>0</v>
      </c>
      <c r="AP5">
        <v>0.1258857569617233</v>
      </c>
      <c r="AQ5">
        <v>0</v>
      </c>
      <c r="AR5">
        <v>8.5446571384057979</v>
      </c>
      <c r="AS5">
        <v>7.2723326719847394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839.50527471227349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2.3800874578313254</v>
      </c>
      <c r="K6">
        <v>158.77085515562266</v>
      </c>
      <c r="L6">
        <v>63.2</v>
      </c>
      <c r="M6">
        <v>0</v>
      </c>
      <c r="N6">
        <v>29.181264013962767</v>
      </c>
      <c r="O6">
        <v>48.958585074229582</v>
      </c>
      <c r="P6">
        <v>66.935802538795784</v>
      </c>
      <c r="Q6">
        <v>5.3605538748286889</v>
      </c>
      <c r="R6">
        <v>5.2071540404970085</v>
      </c>
      <c r="S6">
        <v>6.4870764672897199</v>
      </c>
      <c r="T6">
        <v>0</v>
      </c>
      <c r="U6">
        <v>283.04867110707937</v>
      </c>
      <c r="V6">
        <v>3.4477987527593821</v>
      </c>
      <c r="W6">
        <v>11.404021881540862</v>
      </c>
      <c r="X6">
        <v>36.438836724053807</v>
      </c>
      <c r="Y6">
        <v>0</v>
      </c>
      <c r="Z6">
        <v>4.8068651639999995</v>
      </c>
      <c r="AA6">
        <v>6.9039985037505884</v>
      </c>
      <c r="AB6">
        <v>9.7089270388343447</v>
      </c>
      <c r="AC6">
        <v>7.1403389343228385</v>
      </c>
      <c r="AD6">
        <v>0</v>
      </c>
      <c r="AE6">
        <v>12.148201677424733</v>
      </c>
      <c r="AF6">
        <v>0</v>
      </c>
      <c r="AG6">
        <v>0</v>
      </c>
      <c r="AH6">
        <v>11.495300850080039</v>
      </c>
      <c r="AI6">
        <v>0</v>
      </c>
      <c r="AJ6">
        <v>0</v>
      </c>
      <c r="AK6">
        <v>16.952830914026794</v>
      </c>
      <c r="AL6">
        <v>19.501120981497422</v>
      </c>
      <c r="AM6">
        <v>3.8835709455543665</v>
      </c>
      <c r="AN6">
        <v>0</v>
      </c>
      <c r="AO6">
        <v>0</v>
      </c>
      <c r="AP6">
        <v>0.1258857569617233</v>
      </c>
      <c r="AQ6">
        <v>0</v>
      </c>
      <c r="AR6">
        <v>8.5446571384057979</v>
      </c>
      <c r="AS6">
        <v>7.2723326719847394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829.30473766533407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158.77085515562266</v>
      </c>
      <c r="L7">
        <v>63.2</v>
      </c>
      <c r="M7">
        <v>0</v>
      </c>
      <c r="N7">
        <v>29.181264013962767</v>
      </c>
      <c r="O7">
        <v>48.958585074229582</v>
      </c>
      <c r="P7">
        <v>66.935802538795784</v>
      </c>
      <c r="Q7">
        <v>5.3605538748286889</v>
      </c>
      <c r="R7">
        <v>5.2071540404970085</v>
      </c>
      <c r="S7">
        <v>6.4870764672897199</v>
      </c>
      <c r="T7">
        <v>0</v>
      </c>
      <c r="U7">
        <v>283.04867110707937</v>
      </c>
      <c r="V7">
        <v>3.4477987527593821</v>
      </c>
      <c r="W7">
        <v>11.404021881540862</v>
      </c>
      <c r="X7">
        <v>36.438836724053807</v>
      </c>
      <c r="Y7">
        <v>0</v>
      </c>
      <c r="Z7">
        <v>4.8068651639999995</v>
      </c>
      <c r="AA7">
        <v>6.9039985037505884</v>
      </c>
      <c r="AB7">
        <v>9.7089270388343447</v>
      </c>
      <c r="AC7">
        <v>7.1403389343228385</v>
      </c>
      <c r="AD7">
        <v>0</v>
      </c>
      <c r="AE7">
        <v>12.148201677424733</v>
      </c>
      <c r="AF7">
        <v>0</v>
      </c>
      <c r="AG7">
        <v>0</v>
      </c>
      <c r="AH7">
        <v>11.495300850080039</v>
      </c>
      <c r="AI7">
        <v>0</v>
      </c>
      <c r="AJ7">
        <v>0</v>
      </c>
      <c r="AK7">
        <v>16.952830914026794</v>
      </c>
      <c r="AL7">
        <v>19.501120981497422</v>
      </c>
      <c r="AM7">
        <v>3.8835709455543665</v>
      </c>
      <c r="AN7">
        <v>0</v>
      </c>
      <c r="AO7">
        <v>0</v>
      </c>
      <c r="AP7">
        <v>0.1258857569617233</v>
      </c>
      <c r="AQ7">
        <v>0</v>
      </c>
      <c r="AR7">
        <v>8.5446571384057979</v>
      </c>
      <c r="AS7">
        <v>7.2723326719847394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826.92465020750285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158.77085515562266</v>
      </c>
      <c r="L8">
        <v>63.2</v>
      </c>
      <c r="M8">
        <v>0</v>
      </c>
      <c r="N8">
        <v>29.181264013962767</v>
      </c>
      <c r="O8">
        <v>48.958585074229582</v>
      </c>
      <c r="P8">
        <v>66.935802538795784</v>
      </c>
      <c r="Q8">
        <v>5.3605538748286889</v>
      </c>
      <c r="R8">
        <v>5.2071540404970085</v>
      </c>
      <c r="S8">
        <v>6.4870764672897199</v>
      </c>
      <c r="T8">
        <v>0</v>
      </c>
      <c r="U8">
        <v>283.04867110707937</v>
      </c>
      <c r="V8">
        <v>3.4477987527593821</v>
      </c>
      <c r="W8">
        <v>11.404021881540862</v>
      </c>
      <c r="X8">
        <v>36.438836724053807</v>
      </c>
      <c r="Y8">
        <v>0</v>
      </c>
      <c r="Z8">
        <v>4.8068651639999995</v>
      </c>
      <c r="AA8">
        <v>6.9039985037505884</v>
      </c>
      <c r="AB8">
        <v>9.7089270388343447</v>
      </c>
      <c r="AC8">
        <v>7.1403389343228385</v>
      </c>
      <c r="AD8">
        <v>0</v>
      </c>
      <c r="AE8">
        <v>12.148201677424733</v>
      </c>
      <c r="AF8">
        <v>0</v>
      </c>
      <c r="AG8">
        <v>0</v>
      </c>
      <c r="AH8">
        <v>11.495300850080039</v>
      </c>
      <c r="AI8">
        <v>0</v>
      </c>
      <c r="AJ8">
        <v>0</v>
      </c>
      <c r="AK8">
        <v>16.952830914026794</v>
      </c>
      <c r="AL8">
        <v>19.501120981497422</v>
      </c>
      <c r="AM8">
        <v>3.8835709455543665</v>
      </c>
      <c r="AN8">
        <v>0</v>
      </c>
      <c r="AO8">
        <v>0</v>
      </c>
      <c r="AP8">
        <v>0.1258857569617233</v>
      </c>
      <c r="AQ8">
        <v>0</v>
      </c>
      <c r="AR8">
        <v>8.5446571384057979</v>
      </c>
      <c r="AS8">
        <v>7.2723326719847394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826.92465020750285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91.749551443760083</v>
      </c>
      <c r="L9">
        <v>57.829823332502329</v>
      </c>
      <c r="M9">
        <v>0</v>
      </c>
      <c r="N9">
        <v>29.181264013962767</v>
      </c>
      <c r="O9">
        <v>48.958585074229582</v>
      </c>
      <c r="P9">
        <v>66.935802538795784</v>
      </c>
      <c r="Q9">
        <v>5.3605538748286889</v>
      </c>
      <c r="R9">
        <v>5.2071540404970085</v>
      </c>
      <c r="S9">
        <v>6.4870764672897199</v>
      </c>
      <c r="T9">
        <v>0</v>
      </c>
      <c r="U9">
        <v>283.04867110707937</v>
      </c>
      <c r="V9">
        <v>3.4477987527593821</v>
      </c>
      <c r="W9">
        <v>11.404021881540862</v>
      </c>
      <c r="X9">
        <v>36.438836724053807</v>
      </c>
      <c r="Y9">
        <v>0</v>
      </c>
      <c r="Z9">
        <v>4.8068651639999995</v>
      </c>
      <c r="AA9">
        <v>6.9039985037505884</v>
      </c>
      <c r="AB9">
        <v>9.7089270388343447</v>
      </c>
      <c r="AC9">
        <v>7.1403389343228385</v>
      </c>
      <c r="AD9">
        <v>0</v>
      </c>
      <c r="AE9">
        <v>12.148201677424733</v>
      </c>
      <c r="AF9">
        <v>0</v>
      </c>
      <c r="AG9">
        <v>0</v>
      </c>
      <c r="AH9">
        <v>11.495300850080039</v>
      </c>
      <c r="AI9">
        <v>0</v>
      </c>
      <c r="AJ9">
        <v>0</v>
      </c>
      <c r="AK9">
        <v>16.952830914026794</v>
      </c>
      <c r="AL9">
        <v>19.501120981497422</v>
      </c>
      <c r="AM9">
        <v>3.8835709455543665</v>
      </c>
      <c r="AN9">
        <v>0</v>
      </c>
      <c r="AO9">
        <v>0</v>
      </c>
      <c r="AP9">
        <v>0.3461855776871583</v>
      </c>
      <c r="AQ9">
        <v>0</v>
      </c>
      <c r="AR9">
        <v>8.5446571384057979</v>
      </c>
      <c r="AS9">
        <v>7.2723326719847394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754.75346964886808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103.97984022366926</v>
      </c>
      <c r="L10">
        <v>63.23</v>
      </c>
      <c r="M10">
        <v>0</v>
      </c>
      <c r="N10">
        <v>29.181264013962767</v>
      </c>
      <c r="O10">
        <v>48.958585074229582</v>
      </c>
      <c r="P10">
        <v>66.935802538795784</v>
      </c>
      <c r="Q10">
        <v>2.8503789999999998</v>
      </c>
      <c r="R10">
        <v>5.2071540404970085</v>
      </c>
      <c r="S10">
        <v>3.3993546496815283</v>
      </c>
      <c r="T10">
        <v>0</v>
      </c>
      <c r="U10">
        <v>283.04867110707937</v>
      </c>
      <c r="V10">
        <v>3.4477987527593821</v>
      </c>
      <c r="W10">
        <v>11.404021881540862</v>
      </c>
      <c r="X10">
        <v>36.438836724053807</v>
      </c>
      <c r="Y10">
        <v>0</v>
      </c>
      <c r="Z10">
        <v>4.8068651639999995</v>
      </c>
      <c r="AA10">
        <v>6.9039985037505884</v>
      </c>
      <c r="AB10">
        <v>9.7089270388343447</v>
      </c>
      <c r="AC10">
        <v>7.1403389343228385</v>
      </c>
      <c r="AD10">
        <v>0</v>
      </c>
      <c r="AE10">
        <v>12.148201677424733</v>
      </c>
      <c r="AF10">
        <v>0</v>
      </c>
      <c r="AG10">
        <v>0</v>
      </c>
      <c r="AH10">
        <v>11.495300850080039</v>
      </c>
      <c r="AI10">
        <v>0</v>
      </c>
      <c r="AJ10">
        <v>0</v>
      </c>
      <c r="AK10">
        <v>16.952830914026794</v>
      </c>
      <c r="AL10">
        <v>19.501120981497422</v>
      </c>
      <c r="AM10">
        <v>3.8835709455543665</v>
      </c>
      <c r="AN10">
        <v>0</v>
      </c>
      <c r="AO10">
        <v>0</v>
      </c>
      <c r="AP10">
        <v>0.3461855776871583</v>
      </c>
      <c r="AQ10">
        <v>0</v>
      </c>
      <c r="AR10">
        <v>8.5446571384057979</v>
      </c>
      <c r="AS10">
        <v>7.2723326719847394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766.78603840383789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101.57949389671704</v>
      </c>
      <c r="L11">
        <v>65.359929819988494</v>
      </c>
      <c r="M11">
        <v>0</v>
      </c>
      <c r="N11">
        <v>29.181264013962767</v>
      </c>
      <c r="O11">
        <v>48.958585074229582</v>
      </c>
      <c r="P11">
        <v>66.935802538795784</v>
      </c>
      <c r="Q11">
        <v>5.3605538748286889</v>
      </c>
      <c r="R11">
        <v>5.2071540404970085</v>
      </c>
      <c r="S11">
        <v>6.4870764672897199</v>
      </c>
      <c r="T11">
        <v>0</v>
      </c>
      <c r="U11">
        <v>283.04867110707937</v>
      </c>
      <c r="V11">
        <v>3.4477987527593821</v>
      </c>
      <c r="W11">
        <v>11.404021881540862</v>
      </c>
      <c r="X11">
        <v>36.438836724053807</v>
      </c>
      <c r="Y11">
        <v>0</v>
      </c>
      <c r="Z11">
        <v>4.8068651639999995</v>
      </c>
      <c r="AA11">
        <v>6.9039985037505884</v>
      </c>
      <c r="AB11">
        <v>9.7089270388343447</v>
      </c>
      <c r="AC11">
        <v>7.1403389343228385</v>
      </c>
      <c r="AD11">
        <v>0</v>
      </c>
      <c r="AE11">
        <v>12.148201677424733</v>
      </c>
      <c r="AF11">
        <v>0</v>
      </c>
      <c r="AG11">
        <v>0</v>
      </c>
      <c r="AH11">
        <v>11.495300850080039</v>
      </c>
      <c r="AI11">
        <v>0</v>
      </c>
      <c r="AJ11">
        <v>0</v>
      </c>
      <c r="AK11">
        <v>16.952830914026794</v>
      </c>
      <c r="AL11">
        <v>19.501120981497422</v>
      </c>
      <c r="AM11">
        <v>3.8835709455543665</v>
      </c>
      <c r="AN11">
        <v>0</v>
      </c>
      <c r="AO11">
        <v>0</v>
      </c>
      <c r="AP11">
        <v>0.3461855776871583</v>
      </c>
      <c r="AQ11">
        <v>0</v>
      </c>
      <c r="AR11">
        <v>8.5446571384057979</v>
      </c>
      <c r="AS11">
        <v>7.2723326719847394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772.11351858931107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96.739997743109484</v>
      </c>
      <c r="L12">
        <v>63.23</v>
      </c>
      <c r="M12">
        <v>0</v>
      </c>
      <c r="N12">
        <v>29.181264013962767</v>
      </c>
      <c r="O12">
        <v>48.958585074229582</v>
      </c>
      <c r="P12">
        <v>66.935802538795784</v>
      </c>
      <c r="Q12">
        <v>5.3605538748286889</v>
      </c>
      <c r="R12">
        <v>5.2071540404970085</v>
      </c>
      <c r="S12">
        <v>6.4870764672897199</v>
      </c>
      <c r="T12">
        <v>0</v>
      </c>
      <c r="U12">
        <v>283.04867110707937</v>
      </c>
      <c r="V12">
        <v>3.4477987527593821</v>
      </c>
      <c r="W12">
        <v>11.404021881540862</v>
      </c>
      <c r="X12">
        <v>36.438836724053807</v>
      </c>
      <c r="Y12">
        <v>0</v>
      </c>
      <c r="Z12">
        <v>4.8068651639999995</v>
      </c>
      <c r="AA12">
        <v>6.9039985037505884</v>
      </c>
      <c r="AB12">
        <v>9.7089270388343447</v>
      </c>
      <c r="AC12">
        <v>7.1403389343228385</v>
      </c>
      <c r="AD12">
        <v>0</v>
      </c>
      <c r="AE12">
        <v>12.148201677424733</v>
      </c>
      <c r="AF12">
        <v>0</v>
      </c>
      <c r="AG12">
        <v>0</v>
      </c>
      <c r="AH12">
        <v>11.495300850080039</v>
      </c>
      <c r="AI12">
        <v>0</v>
      </c>
      <c r="AJ12">
        <v>0</v>
      </c>
      <c r="AK12">
        <v>16.952830914026794</v>
      </c>
      <c r="AL12">
        <v>19.501120981497422</v>
      </c>
      <c r="AM12">
        <v>3.8835709455543665</v>
      </c>
      <c r="AN12">
        <v>0</v>
      </c>
      <c r="AO12">
        <v>0</v>
      </c>
      <c r="AP12">
        <v>0.3461855776871583</v>
      </c>
      <c r="AQ12">
        <v>0</v>
      </c>
      <c r="AR12">
        <v>8.5446571384057979</v>
      </c>
      <c r="AS12">
        <v>7.2723326719847394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765.14409261571495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87.068400913090201</v>
      </c>
      <c r="L13">
        <v>46.018382455802261</v>
      </c>
      <c r="M13">
        <v>0</v>
      </c>
      <c r="N13">
        <v>29.181264013962767</v>
      </c>
      <c r="O13">
        <v>48.991898219502374</v>
      </c>
      <c r="P13">
        <v>66.964508978925721</v>
      </c>
      <c r="Q13">
        <v>4.8022128040471577</v>
      </c>
      <c r="R13">
        <v>5.2071540404970085</v>
      </c>
      <c r="S13">
        <v>5.8073827850467286</v>
      </c>
      <c r="T13">
        <v>0</v>
      </c>
      <c r="U13">
        <v>279.66000000000003</v>
      </c>
      <c r="V13">
        <v>3.4477987527593821</v>
      </c>
      <c r="W13">
        <v>11.404021881540862</v>
      </c>
      <c r="X13">
        <v>36.438836724053807</v>
      </c>
      <c r="Y13">
        <v>0</v>
      </c>
      <c r="Z13">
        <v>4.8068651639999995</v>
      </c>
      <c r="AA13">
        <v>6.9039985037505884</v>
      </c>
      <c r="AB13">
        <v>9.7089270388343447</v>
      </c>
      <c r="AC13">
        <v>7.1403389343228385</v>
      </c>
      <c r="AD13">
        <v>0</v>
      </c>
      <c r="AE13">
        <v>12.148201677424733</v>
      </c>
      <c r="AF13">
        <v>0</v>
      </c>
      <c r="AG13">
        <v>0</v>
      </c>
      <c r="AH13">
        <v>11.495300850080039</v>
      </c>
      <c r="AI13">
        <v>0</v>
      </c>
      <c r="AJ13">
        <v>0</v>
      </c>
      <c r="AK13">
        <v>16.952830914026794</v>
      </c>
      <c r="AL13">
        <v>19.501120981497422</v>
      </c>
      <c r="AM13">
        <v>3.8835709455543665</v>
      </c>
      <c r="AN13">
        <v>0</v>
      </c>
      <c r="AO13">
        <v>0</v>
      </c>
      <c r="AP13">
        <v>0.3461855776871583</v>
      </c>
      <c r="AQ13">
        <v>0</v>
      </c>
      <c r="AR13">
        <v>8.5446571384057979</v>
      </c>
      <c r="AS13">
        <v>7.2723326719847394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733.69619196679696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87.068972366562235</v>
      </c>
      <c r="L14">
        <v>35.000029776674936</v>
      </c>
      <c r="M14">
        <v>0</v>
      </c>
      <c r="N14">
        <v>29.181264013962767</v>
      </c>
      <c r="O14">
        <v>48.991898219502374</v>
      </c>
      <c r="P14">
        <v>66.964508978925721</v>
      </c>
      <c r="Q14">
        <v>2.9004528358208947</v>
      </c>
      <c r="R14">
        <v>5.2071540404970085</v>
      </c>
      <c r="S14">
        <v>5.8073827850467286</v>
      </c>
      <c r="T14">
        <v>0</v>
      </c>
      <c r="U14">
        <v>279.66000000000003</v>
      </c>
      <c r="V14">
        <v>3.4477987527593821</v>
      </c>
      <c r="W14">
        <v>11.404021881540862</v>
      </c>
      <c r="X14">
        <v>36.438836724053807</v>
      </c>
      <c r="Y14">
        <v>0</v>
      </c>
      <c r="Z14">
        <v>4.8068651639999995</v>
      </c>
      <c r="AA14">
        <v>6.9039985037505884</v>
      </c>
      <c r="AB14">
        <v>9.7089270388343447</v>
      </c>
      <c r="AC14">
        <v>7.1403389343228385</v>
      </c>
      <c r="AD14">
        <v>0</v>
      </c>
      <c r="AE14">
        <v>12.148201677424733</v>
      </c>
      <c r="AF14">
        <v>0</v>
      </c>
      <c r="AG14">
        <v>0</v>
      </c>
      <c r="AH14">
        <v>11.495300850080039</v>
      </c>
      <c r="AI14">
        <v>0</v>
      </c>
      <c r="AJ14">
        <v>0</v>
      </c>
      <c r="AK14">
        <v>16.952830914026794</v>
      </c>
      <c r="AL14">
        <v>19.501120981497422</v>
      </c>
      <c r="AM14">
        <v>3.8835709455543665</v>
      </c>
      <c r="AN14">
        <v>0</v>
      </c>
      <c r="AO14">
        <v>0</v>
      </c>
      <c r="AP14">
        <v>0.3461855776871583</v>
      </c>
      <c r="AQ14">
        <v>0</v>
      </c>
      <c r="AR14">
        <v>8.5446571384057979</v>
      </c>
      <c r="AS14">
        <v>7.2723326719847394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720.77665077291545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87.068972366562235</v>
      </c>
      <c r="L15">
        <v>34.99952100423296</v>
      </c>
      <c r="M15">
        <v>0</v>
      </c>
      <c r="N15">
        <v>29.181264013962767</v>
      </c>
      <c r="O15">
        <v>48.991898219502374</v>
      </c>
      <c r="P15">
        <v>66.964508978925721</v>
      </c>
      <c r="Q15">
        <v>2.9004528358208947</v>
      </c>
      <c r="R15">
        <v>5.2071540404970085</v>
      </c>
      <c r="S15">
        <v>5.8073827850467286</v>
      </c>
      <c r="T15">
        <v>0</v>
      </c>
      <c r="U15">
        <v>279.66000000000003</v>
      </c>
      <c r="V15">
        <v>2.3704490000000016</v>
      </c>
      <c r="W15">
        <v>6.279328673237301</v>
      </c>
      <c r="X15">
        <v>36.438836724053807</v>
      </c>
      <c r="Y15">
        <v>0</v>
      </c>
      <c r="Z15">
        <v>4.8068651639999995</v>
      </c>
      <c r="AA15">
        <v>6.9039985037505884</v>
      </c>
      <c r="AB15">
        <v>9.7089270388343447</v>
      </c>
      <c r="AC15">
        <v>7.1403389343228385</v>
      </c>
      <c r="AD15">
        <v>0</v>
      </c>
      <c r="AE15">
        <v>12.148201677424733</v>
      </c>
      <c r="AF15">
        <v>0</v>
      </c>
      <c r="AG15">
        <v>0</v>
      </c>
      <c r="AH15">
        <v>11.495300850080039</v>
      </c>
      <c r="AI15">
        <v>0</v>
      </c>
      <c r="AJ15">
        <v>0</v>
      </c>
      <c r="AK15">
        <v>16.952830914026794</v>
      </c>
      <c r="AL15">
        <v>19.501120981497422</v>
      </c>
      <c r="AM15">
        <v>3.8835709455543665</v>
      </c>
      <c r="AN15">
        <v>0</v>
      </c>
      <c r="AO15">
        <v>0</v>
      </c>
      <c r="AP15">
        <v>0.3461855776871583</v>
      </c>
      <c r="AQ15">
        <v>0</v>
      </c>
      <c r="AR15">
        <v>8.5446571384057979</v>
      </c>
      <c r="AS15">
        <v>7.2723326719847394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714.57409903941038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87.068540381128869</v>
      </c>
      <c r="L16">
        <v>35.029708661386145</v>
      </c>
      <c r="M16">
        <v>0</v>
      </c>
      <c r="N16">
        <v>29.181264013962767</v>
      </c>
      <c r="O16">
        <v>48.991898219502374</v>
      </c>
      <c r="P16">
        <v>66.964508978925721</v>
      </c>
      <c r="Q16">
        <v>2.9004528358208947</v>
      </c>
      <c r="R16">
        <v>5.2071540404970085</v>
      </c>
      <c r="S16">
        <v>5.8073827850467286</v>
      </c>
      <c r="T16">
        <v>0</v>
      </c>
      <c r="U16">
        <v>279.66000000000003</v>
      </c>
      <c r="V16">
        <v>3.3174344299923488</v>
      </c>
      <c r="W16">
        <v>11.404021881540862</v>
      </c>
      <c r="X16">
        <v>36.438836724053807</v>
      </c>
      <c r="Y16">
        <v>0</v>
      </c>
      <c r="Z16">
        <v>4.8068651639999995</v>
      </c>
      <c r="AA16">
        <v>6.9039985037505884</v>
      </c>
      <c r="AB16">
        <v>9.7089270388343447</v>
      </c>
      <c r="AC16">
        <v>7.1403389343228385</v>
      </c>
      <c r="AD16">
        <v>0</v>
      </c>
      <c r="AE16">
        <v>12.148201677424733</v>
      </c>
      <c r="AF16">
        <v>0</v>
      </c>
      <c r="AG16">
        <v>0</v>
      </c>
      <c r="AH16">
        <v>11.495300850080039</v>
      </c>
      <c r="AI16">
        <v>0</v>
      </c>
      <c r="AJ16">
        <v>0</v>
      </c>
      <c r="AK16">
        <v>16.952830914026794</v>
      </c>
      <c r="AL16">
        <v>19.501120981497422</v>
      </c>
      <c r="AM16">
        <v>3.8835709455543665</v>
      </c>
      <c r="AN16">
        <v>0</v>
      </c>
      <c r="AO16">
        <v>0</v>
      </c>
      <c r="AP16">
        <v>0.3461855776871583</v>
      </c>
      <c r="AQ16">
        <v>0</v>
      </c>
      <c r="AR16">
        <v>8.5446571384057979</v>
      </c>
      <c r="AS16">
        <v>7.2723326719847394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720.67553334942613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87.067485463648993</v>
      </c>
      <c r="L17">
        <v>34.990280736725175</v>
      </c>
      <c r="M17">
        <v>0</v>
      </c>
      <c r="N17">
        <v>29.181264013962767</v>
      </c>
      <c r="O17">
        <v>48.991898219502374</v>
      </c>
      <c r="P17">
        <v>66.964508978925721</v>
      </c>
      <c r="Q17">
        <v>2.9004528358208947</v>
      </c>
      <c r="R17">
        <v>5.2071540404970085</v>
      </c>
      <c r="S17">
        <v>5.8073827850467286</v>
      </c>
      <c r="T17">
        <v>0</v>
      </c>
      <c r="U17">
        <v>279.66000000000003</v>
      </c>
      <c r="V17">
        <v>3.4477987527593821</v>
      </c>
      <c r="W17">
        <v>11.404021881540862</v>
      </c>
      <c r="X17">
        <v>36.438836724053807</v>
      </c>
      <c r="Y17">
        <v>0</v>
      </c>
      <c r="Z17">
        <v>4.8068651639999995</v>
      </c>
      <c r="AA17">
        <v>6.9039985037505884</v>
      </c>
      <c r="AB17">
        <v>9.7089270388343447</v>
      </c>
      <c r="AC17">
        <v>7.1403389343228385</v>
      </c>
      <c r="AD17">
        <v>0</v>
      </c>
      <c r="AE17">
        <v>12.148201677424733</v>
      </c>
      <c r="AF17">
        <v>0</v>
      </c>
      <c r="AG17">
        <v>0</v>
      </c>
      <c r="AH17">
        <v>11.495300850080039</v>
      </c>
      <c r="AI17">
        <v>0</v>
      </c>
      <c r="AJ17">
        <v>0</v>
      </c>
      <c r="AK17">
        <v>16.952830914026794</v>
      </c>
      <c r="AL17">
        <v>19.501120981497422</v>
      </c>
      <c r="AM17">
        <v>3.8835709455543665</v>
      </c>
      <c r="AN17">
        <v>0</v>
      </c>
      <c r="AO17">
        <v>0</v>
      </c>
      <c r="AP17">
        <v>0.3461855776871583</v>
      </c>
      <c r="AQ17">
        <v>0</v>
      </c>
      <c r="AR17">
        <v>8.5446571384057979</v>
      </c>
      <c r="AS17">
        <v>7.2723326719847394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720.76541483005235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87.068540381128869</v>
      </c>
      <c r="L18">
        <v>34.99858621047175</v>
      </c>
      <c r="M18">
        <v>0</v>
      </c>
      <c r="N18">
        <v>29.181264013962767</v>
      </c>
      <c r="O18">
        <v>48.991898219502374</v>
      </c>
      <c r="P18">
        <v>66.964508978925721</v>
      </c>
      <c r="Q18">
        <v>2.9004528358208947</v>
      </c>
      <c r="R18">
        <v>5.2071540404970085</v>
      </c>
      <c r="S18">
        <v>5.8073827850467286</v>
      </c>
      <c r="T18">
        <v>0</v>
      </c>
      <c r="U18">
        <v>279.66000000000003</v>
      </c>
      <c r="V18">
        <v>3.4477987527593821</v>
      </c>
      <c r="W18">
        <v>6.279328673237301</v>
      </c>
      <c r="X18">
        <v>20.469377007017265</v>
      </c>
      <c r="Y18">
        <v>0</v>
      </c>
      <c r="Z18">
        <v>4.8068651639999995</v>
      </c>
      <c r="AA18">
        <v>6.9039985037505884</v>
      </c>
      <c r="AB18">
        <v>9.7089270388343447</v>
      </c>
      <c r="AC18">
        <v>7.1403389343228385</v>
      </c>
      <c r="AD18">
        <v>0</v>
      </c>
      <c r="AE18">
        <v>12.148201677424733</v>
      </c>
      <c r="AF18">
        <v>0</v>
      </c>
      <c r="AG18">
        <v>0</v>
      </c>
      <c r="AH18">
        <v>11.495300850080039</v>
      </c>
      <c r="AI18">
        <v>0</v>
      </c>
      <c r="AJ18">
        <v>0</v>
      </c>
      <c r="AK18">
        <v>16.952830914026794</v>
      </c>
      <c r="AL18">
        <v>19.501120981497422</v>
      </c>
      <c r="AM18">
        <v>3.8835709455543665</v>
      </c>
      <c r="AN18">
        <v>0</v>
      </c>
      <c r="AO18">
        <v>0</v>
      </c>
      <c r="AP18">
        <v>0.3461855776871583</v>
      </c>
      <c r="AQ18">
        <v>0</v>
      </c>
      <c r="AR18">
        <v>8.5446571384057979</v>
      </c>
      <c r="AS18">
        <v>7.2723326719847394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699.68062229593852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87.068862590437263</v>
      </c>
      <c r="L19">
        <v>33.859354234245963</v>
      </c>
      <c r="M19">
        <v>0</v>
      </c>
      <c r="N19">
        <v>29.181264013962767</v>
      </c>
      <c r="O19">
        <v>48.991898219502374</v>
      </c>
      <c r="P19">
        <v>66.964508978925721</v>
      </c>
      <c r="Q19">
        <v>2.8080096196382427</v>
      </c>
      <c r="R19">
        <v>5.0377291948051948</v>
      </c>
      <c r="S19">
        <v>3.8686739676750936</v>
      </c>
      <c r="T19">
        <v>0</v>
      </c>
      <c r="U19">
        <v>279.66000000000003</v>
      </c>
      <c r="V19">
        <v>3.4477987527593821</v>
      </c>
      <c r="W19">
        <v>11.404021881540862</v>
      </c>
      <c r="X19">
        <v>36.438836724053807</v>
      </c>
      <c r="Y19">
        <v>0</v>
      </c>
      <c r="Z19">
        <v>4.8068651639999995</v>
      </c>
      <c r="AA19">
        <v>6.9039985037505884</v>
      </c>
      <c r="AB19">
        <v>9.7089270388343447</v>
      </c>
      <c r="AC19">
        <v>7.1403389343228385</v>
      </c>
      <c r="AD19">
        <v>2.2394824914678155</v>
      </c>
      <c r="AE19">
        <v>12.148201677424733</v>
      </c>
      <c r="AF19">
        <v>0</v>
      </c>
      <c r="AG19">
        <v>0</v>
      </c>
      <c r="AH19">
        <v>11.495300850080039</v>
      </c>
      <c r="AI19">
        <v>0</v>
      </c>
      <c r="AJ19">
        <v>0</v>
      </c>
      <c r="AK19">
        <v>16.952830914026794</v>
      </c>
      <c r="AL19">
        <v>19.501120981497422</v>
      </c>
      <c r="AM19">
        <v>3.8835709455543665</v>
      </c>
      <c r="AN19">
        <v>0</v>
      </c>
      <c r="AO19">
        <v>0</v>
      </c>
      <c r="AP19">
        <v>0.3461855776871583</v>
      </c>
      <c r="AQ19">
        <v>0</v>
      </c>
      <c r="AR19">
        <v>8.5446571384057979</v>
      </c>
      <c r="AS19">
        <v>7.2723326719847394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719.67477106658316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87.068373781089235</v>
      </c>
      <c r="L20">
        <v>33.859354234245963</v>
      </c>
      <c r="M20">
        <v>0</v>
      </c>
      <c r="N20">
        <v>29.181264013962767</v>
      </c>
      <c r="O20">
        <v>48.991898219502374</v>
      </c>
      <c r="P20">
        <v>66.964508978925721</v>
      </c>
      <c r="Q20">
        <v>2.8080096196382427</v>
      </c>
      <c r="R20">
        <v>2.8079055106052762</v>
      </c>
      <c r="S20">
        <v>3.8686739676750936</v>
      </c>
      <c r="T20">
        <v>0</v>
      </c>
      <c r="U20">
        <v>279.66000000000003</v>
      </c>
      <c r="V20">
        <v>3.4477987527593821</v>
      </c>
      <c r="W20">
        <v>11.404021881540862</v>
      </c>
      <c r="X20">
        <v>36.438836724053807</v>
      </c>
      <c r="Y20">
        <v>0</v>
      </c>
      <c r="Z20">
        <v>4.8068651639999995</v>
      </c>
      <c r="AA20">
        <v>6.9039985037505884</v>
      </c>
      <c r="AB20">
        <v>9.7089270388343447</v>
      </c>
      <c r="AC20">
        <v>7.1403389343228385</v>
      </c>
      <c r="AD20">
        <v>2.2394824914678155</v>
      </c>
      <c r="AE20">
        <v>12.148201677424733</v>
      </c>
      <c r="AF20">
        <v>0</v>
      </c>
      <c r="AG20">
        <v>0</v>
      </c>
      <c r="AH20">
        <v>11.495300850080039</v>
      </c>
      <c r="AI20">
        <v>0</v>
      </c>
      <c r="AJ20">
        <v>0</v>
      </c>
      <c r="AK20">
        <v>16.952830914026794</v>
      </c>
      <c r="AL20">
        <v>19.501120981497422</v>
      </c>
      <c r="AM20">
        <v>3.8835709455543665</v>
      </c>
      <c r="AN20">
        <v>0</v>
      </c>
      <c r="AO20">
        <v>0</v>
      </c>
      <c r="AP20">
        <v>0.3461855776871583</v>
      </c>
      <c r="AQ20">
        <v>0</v>
      </c>
      <c r="AR20">
        <v>8.5446571384057979</v>
      </c>
      <c r="AS20">
        <v>7.2723326719847394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717.44445857303504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87.068726555769842</v>
      </c>
      <c r="L21">
        <v>33.859354234245963</v>
      </c>
      <c r="M21">
        <v>0</v>
      </c>
      <c r="N21">
        <v>29.181264013962767</v>
      </c>
      <c r="O21">
        <v>48.991898219502374</v>
      </c>
      <c r="P21">
        <v>66.964508978925721</v>
      </c>
      <c r="Q21">
        <v>2.8080096196382427</v>
      </c>
      <c r="R21">
        <v>2.8079055106052762</v>
      </c>
      <c r="S21">
        <v>3.8686739676750936</v>
      </c>
      <c r="T21">
        <v>0</v>
      </c>
      <c r="U21">
        <v>279.66000000000003</v>
      </c>
      <c r="V21">
        <v>3.4477987527593821</v>
      </c>
      <c r="W21">
        <v>11.404021881540862</v>
      </c>
      <c r="X21">
        <v>36.438836724053807</v>
      </c>
      <c r="Y21">
        <v>0</v>
      </c>
      <c r="Z21">
        <v>4.8068651639999995</v>
      </c>
      <c r="AA21">
        <v>6.9039985037505884</v>
      </c>
      <c r="AB21">
        <v>9.7089270388343447</v>
      </c>
      <c r="AC21">
        <v>7.1403389343228385</v>
      </c>
      <c r="AD21">
        <v>2.2394824914678155</v>
      </c>
      <c r="AE21">
        <v>12.148201677424733</v>
      </c>
      <c r="AF21">
        <v>0</v>
      </c>
      <c r="AG21">
        <v>0</v>
      </c>
      <c r="AH21">
        <v>11.495300850080039</v>
      </c>
      <c r="AI21">
        <v>0</v>
      </c>
      <c r="AJ21">
        <v>0</v>
      </c>
      <c r="AK21">
        <v>16.952830914026794</v>
      </c>
      <c r="AL21">
        <v>19.501120981497422</v>
      </c>
      <c r="AM21">
        <v>3.8835709455543665</v>
      </c>
      <c r="AN21">
        <v>0</v>
      </c>
      <c r="AO21">
        <v>0</v>
      </c>
      <c r="AP21">
        <v>0.50354277388931246</v>
      </c>
      <c r="AQ21">
        <v>0</v>
      </c>
      <c r="AR21">
        <v>8.5446571384057979</v>
      </c>
      <c r="AS21">
        <v>7.2723326719847394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717.60216854391797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87.068879444895174</v>
      </c>
      <c r="L22">
        <v>33.859354234245963</v>
      </c>
      <c r="M22">
        <v>0</v>
      </c>
      <c r="N22">
        <v>29.181264013962767</v>
      </c>
      <c r="O22">
        <v>48.991898219502374</v>
      </c>
      <c r="P22">
        <v>66.964508978925721</v>
      </c>
      <c r="Q22">
        <v>2.8080096196382427</v>
      </c>
      <c r="R22">
        <v>2.8079055106052762</v>
      </c>
      <c r="S22">
        <v>3.8686739676750936</v>
      </c>
      <c r="T22">
        <v>0</v>
      </c>
      <c r="U22">
        <v>279.66000000000003</v>
      </c>
      <c r="V22">
        <v>3.4477987527593821</v>
      </c>
      <c r="W22">
        <v>11.404021881540862</v>
      </c>
      <c r="X22">
        <v>36.438836724053807</v>
      </c>
      <c r="Y22">
        <v>0</v>
      </c>
      <c r="Z22">
        <v>4.8068651639999995</v>
      </c>
      <c r="AA22">
        <v>6.9039985037505884</v>
      </c>
      <c r="AB22">
        <v>9.7089270388343447</v>
      </c>
      <c r="AC22">
        <v>7.1403389343228385</v>
      </c>
      <c r="AD22">
        <v>2.2394824914678155</v>
      </c>
      <c r="AE22">
        <v>12.148201677424733</v>
      </c>
      <c r="AF22">
        <v>0</v>
      </c>
      <c r="AG22">
        <v>0</v>
      </c>
      <c r="AH22">
        <v>11.495300850080039</v>
      </c>
      <c r="AI22">
        <v>0</v>
      </c>
      <c r="AJ22">
        <v>0</v>
      </c>
      <c r="AK22">
        <v>16.952830914026794</v>
      </c>
      <c r="AL22">
        <v>19.501120981497422</v>
      </c>
      <c r="AM22">
        <v>3.8835709455543665</v>
      </c>
      <c r="AN22">
        <v>0</v>
      </c>
      <c r="AO22">
        <v>0</v>
      </c>
      <c r="AP22">
        <v>0.50354277388931246</v>
      </c>
      <c r="AQ22">
        <v>0</v>
      </c>
      <c r="AR22">
        <v>8.5446571384057979</v>
      </c>
      <c r="AS22">
        <v>7.2723326719847394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717.60232143304324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87.068879444895174</v>
      </c>
      <c r="L23">
        <v>34.669999999999995</v>
      </c>
      <c r="M23">
        <v>0</v>
      </c>
      <c r="N23">
        <v>29.181264013962767</v>
      </c>
      <c r="O23">
        <v>48.991898219502374</v>
      </c>
      <c r="P23">
        <v>66.964508978925721</v>
      </c>
      <c r="Q23">
        <v>2.8090521770057899</v>
      </c>
      <c r="R23">
        <v>4.9589198793590947</v>
      </c>
      <c r="S23">
        <v>3.8691953941176465</v>
      </c>
      <c r="T23">
        <v>0</v>
      </c>
      <c r="U23">
        <v>279.66000000000003</v>
      </c>
      <c r="V23">
        <v>3.4477987527593821</v>
      </c>
      <c r="W23">
        <v>11.404021881540862</v>
      </c>
      <c r="X23">
        <v>36.438836724053807</v>
      </c>
      <c r="Y23">
        <v>0</v>
      </c>
      <c r="Z23">
        <v>4.8068651639999995</v>
      </c>
      <c r="AA23">
        <v>10.355997755625884</v>
      </c>
      <c r="AB23">
        <v>9.7089270388343447</v>
      </c>
      <c r="AC23">
        <v>4.755429035735089</v>
      </c>
      <c r="AD23">
        <v>4.4789654093065794</v>
      </c>
      <c r="AE23">
        <v>12.148201677424733</v>
      </c>
      <c r="AF23">
        <v>0</v>
      </c>
      <c r="AG23">
        <v>0</v>
      </c>
      <c r="AH23">
        <v>11.495300850080039</v>
      </c>
      <c r="AI23">
        <v>0</v>
      </c>
      <c r="AJ23">
        <v>0</v>
      </c>
      <c r="AK23">
        <v>16.952830914026794</v>
      </c>
      <c r="AL23">
        <v>19.501120981497422</v>
      </c>
      <c r="AM23">
        <v>3.8835709455543665</v>
      </c>
      <c r="AN23">
        <v>0</v>
      </c>
      <c r="AO23">
        <v>0</v>
      </c>
      <c r="AP23">
        <v>0.50354277388931246</v>
      </c>
      <c r="AQ23">
        <v>0</v>
      </c>
      <c r="AR23">
        <v>8.5446571384057979</v>
      </c>
      <c r="AS23">
        <v>7.2723326719847394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723.87211782248755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87.068879444895174</v>
      </c>
      <c r="L24">
        <v>34.669999999999995</v>
      </c>
      <c r="M24">
        <v>0</v>
      </c>
      <c r="N24">
        <v>29.181264013962767</v>
      </c>
      <c r="O24">
        <v>48.991898219502374</v>
      </c>
      <c r="P24">
        <v>66.964508978925721</v>
      </c>
      <c r="Q24">
        <v>2.7409398837209302</v>
      </c>
      <c r="R24">
        <v>2.9003484183410611</v>
      </c>
      <c r="S24">
        <v>3.690541264609323</v>
      </c>
      <c r="T24">
        <v>0</v>
      </c>
      <c r="U24">
        <v>279.66000000000003</v>
      </c>
      <c r="V24">
        <v>3.4477987527593821</v>
      </c>
      <c r="W24">
        <v>11.404021881540862</v>
      </c>
      <c r="X24">
        <v>36.438836724053807</v>
      </c>
      <c r="Y24">
        <v>0</v>
      </c>
      <c r="Z24">
        <v>4.8068651639999995</v>
      </c>
      <c r="AA24">
        <v>10.355997755625884</v>
      </c>
      <c r="AB24">
        <v>9.7089270388343447</v>
      </c>
      <c r="AC24">
        <v>4.755429035735089</v>
      </c>
      <c r="AD24">
        <v>6.7184479007743949</v>
      </c>
      <c r="AE24">
        <v>12.148201677424733</v>
      </c>
      <c r="AF24">
        <v>0</v>
      </c>
      <c r="AG24">
        <v>0</v>
      </c>
      <c r="AH24">
        <v>11.495300850080039</v>
      </c>
      <c r="AI24">
        <v>0</v>
      </c>
      <c r="AJ24">
        <v>0</v>
      </c>
      <c r="AK24">
        <v>16.952830914026794</v>
      </c>
      <c r="AL24">
        <v>19.501120981497422</v>
      </c>
      <c r="AM24">
        <v>3.8835709455543665</v>
      </c>
      <c r="AN24">
        <v>0</v>
      </c>
      <c r="AO24">
        <v>0</v>
      </c>
      <c r="AP24">
        <v>0.50354277388931246</v>
      </c>
      <c r="AQ24">
        <v>0</v>
      </c>
      <c r="AR24">
        <v>8.5446571384057979</v>
      </c>
      <c r="AS24">
        <v>7.2723326719847394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723.80626243014444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87.068879444895174</v>
      </c>
      <c r="L25">
        <v>33.860504493746603</v>
      </c>
      <c r="M25">
        <v>0</v>
      </c>
      <c r="N25">
        <v>29.181264013962767</v>
      </c>
      <c r="O25">
        <v>48.991898219502374</v>
      </c>
      <c r="P25">
        <v>66.964508978925721</v>
      </c>
      <c r="Q25">
        <v>2.7409398837209302</v>
      </c>
      <c r="R25">
        <v>4.2083336110797056</v>
      </c>
      <c r="S25">
        <v>3.6609686379310342</v>
      </c>
      <c r="T25">
        <v>0</v>
      </c>
      <c r="U25">
        <v>279.66000000000003</v>
      </c>
      <c r="V25">
        <v>3.4477987527593821</v>
      </c>
      <c r="W25">
        <v>11.404021881540862</v>
      </c>
      <c r="X25">
        <v>36.438836724053807</v>
      </c>
      <c r="Y25">
        <v>0</v>
      </c>
      <c r="Z25">
        <v>4.8068651639999995</v>
      </c>
      <c r="AA25">
        <v>10.355997755625884</v>
      </c>
      <c r="AB25">
        <v>9.7089270388343447</v>
      </c>
      <c r="AC25">
        <v>4.755429035735089</v>
      </c>
      <c r="AD25">
        <v>6.7184479007743949</v>
      </c>
      <c r="AE25">
        <v>12.148201677424733</v>
      </c>
      <c r="AF25">
        <v>0</v>
      </c>
      <c r="AG25">
        <v>0</v>
      </c>
      <c r="AH25">
        <v>11.495300850080039</v>
      </c>
      <c r="AI25">
        <v>0</v>
      </c>
      <c r="AJ25">
        <v>0</v>
      </c>
      <c r="AK25">
        <v>16.952830914026794</v>
      </c>
      <c r="AL25">
        <v>19.501120981497422</v>
      </c>
      <c r="AM25">
        <v>3.8835709455543665</v>
      </c>
      <c r="AN25">
        <v>0</v>
      </c>
      <c r="AO25">
        <v>0</v>
      </c>
      <c r="AP25">
        <v>0.50354277388931246</v>
      </c>
      <c r="AQ25">
        <v>0</v>
      </c>
      <c r="AR25">
        <v>8.5446571384057979</v>
      </c>
      <c r="AS25">
        <v>7.2723326719847394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724.27517948995137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87.068879444895174</v>
      </c>
      <c r="L26">
        <v>33.860379667092943</v>
      </c>
      <c r="M26">
        <v>0</v>
      </c>
      <c r="N26">
        <v>29.181264013962767</v>
      </c>
      <c r="O26">
        <v>48.991898219502374</v>
      </c>
      <c r="P26">
        <v>66.964508978925721</v>
      </c>
      <c r="Q26">
        <v>2.7409398837209302</v>
      </c>
      <c r="R26">
        <v>2.8208311944216571</v>
      </c>
      <c r="S26">
        <v>3.6609686379310342</v>
      </c>
      <c r="T26">
        <v>0</v>
      </c>
      <c r="U26">
        <v>279.66000000000003</v>
      </c>
      <c r="V26">
        <v>3.4477987527593821</v>
      </c>
      <c r="W26">
        <v>11.404021881540862</v>
      </c>
      <c r="X26">
        <v>36.438836724053807</v>
      </c>
      <c r="Y26">
        <v>0</v>
      </c>
      <c r="Z26">
        <v>4.8068651639999995</v>
      </c>
      <c r="AA26">
        <v>10.355997755625884</v>
      </c>
      <c r="AB26">
        <v>9.7089270388343447</v>
      </c>
      <c r="AC26">
        <v>4.755429035735089</v>
      </c>
      <c r="AD26">
        <v>6.7184479007743949</v>
      </c>
      <c r="AE26">
        <v>12.148201677424733</v>
      </c>
      <c r="AF26">
        <v>0</v>
      </c>
      <c r="AG26">
        <v>0</v>
      </c>
      <c r="AH26">
        <v>11.495300850080039</v>
      </c>
      <c r="AI26">
        <v>0</v>
      </c>
      <c r="AJ26">
        <v>0</v>
      </c>
      <c r="AK26">
        <v>16.952830914026794</v>
      </c>
      <c r="AL26">
        <v>19.501120981497422</v>
      </c>
      <c r="AM26">
        <v>3.8835709455543665</v>
      </c>
      <c r="AN26">
        <v>0</v>
      </c>
      <c r="AO26">
        <v>0</v>
      </c>
      <c r="AP26">
        <v>0.50354277388931246</v>
      </c>
      <c r="AQ26">
        <v>0</v>
      </c>
      <c r="AR26">
        <v>8.5446571384057979</v>
      </c>
      <c r="AS26">
        <v>7.2723326719847394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722.88755224663964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87.068978495607965</v>
      </c>
      <c r="L27">
        <v>33.860330572975862</v>
      </c>
      <c r="M27">
        <v>0</v>
      </c>
      <c r="N27">
        <v>29.181264013962767</v>
      </c>
      <c r="O27">
        <v>48.998978853451753</v>
      </c>
      <c r="P27">
        <v>66.964508978925721</v>
      </c>
      <c r="Q27">
        <v>2.7298443644859809</v>
      </c>
      <c r="R27">
        <v>2.9003484183410611</v>
      </c>
      <c r="S27">
        <v>3.6468306647157194</v>
      </c>
      <c r="T27">
        <v>0</v>
      </c>
      <c r="U27">
        <v>279.66000000000003</v>
      </c>
      <c r="V27">
        <v>3.4477987527593821</v>
      </c>
      <c r="W27">
        <v>11.404021881540862</v>
      </c>
      <c r="X27">
        <v>36.438836724053807</v>
      </c>
      <c r="Y27">
        <v>0</v>
      </c>
      <c r="Z27">
        <v>4.8068651639999995</v>
      </c>
      <c r="AA27">
        <v>10.355997755625884</v>
      </c>
      <c r="AB27">
        <v>9.7089270388343447</v>
      </c>
      <c r="AC27">
        <v>4.755429035735089</v>
      </c>
      <c r="AD27">
        <v>6.7184479007743949</v>
      </c>
      <c r="AE27">
        <v>12.148201677424733</v>
      </c>
      <c r="AF27">
        <v>0</v>
      </c>
      <c r="AG27">
        <v>0</v>
      </c>
      <c r="AH27">
        <v>11.495300850080039</v>
      </c>
      <c r="AI27">
        <v>0.78190123657460919</v>
      </c>
      <c r="AJ27">
        <v>0</v>
      </c>
      <c r="AK27">
        <v>16.952830914026794</v>
      </c>
      <c r="AL27">
        <v>18.841662890791739</v>
      </c>
      <c r="AM27">
        <v>3.8835709455543665</v>
      </c>
      <c r="AN27">
        <v>0</v>
      </c>
      <c r="AO27">
        <v>0</v>
      </c>
      <c r="AP27">
        <v>0.50354277388931246</v>
      </c>
      <c r="AQ27">
        <v>0</v>
      </c>
      <c r="AR27">
        <v>8.5446571384057979</v>
      </c>
      <c r="AS27">
        <v>7.2723326719847394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723.0714097145227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87.069695580517859</v>
      </c>
      <c r="L28">
        <v>33.860330572975862</v>
      </c>
      <c r="M28">
        <v>0</v>
      </c>
      <c r="N28">
        <v>29.181264013962767</v>
      </c>
      <c r="O28">
        <v>48.998978853451753</v>
      </c>
      <c r="P28">
        <v>66.964508978925721</v>
      </c>
      <c r="Q28">
        <v>2.7298443644859809</v>
      </c>
      <c r="R28">
        <v>2.9003484183410611</v>
      </c>
      <c r="S28">
        <v>3.6468306647157194</v>
      </c>
      <c r="T28">
        <v>0</v>
      </c>
      <c r="U28">
        <v>279.66000000000003</v>
      </c>
      <c r="V28">
        <v>3.4477987527593821</v>
      </c>
      <c r="W28">
        <v>11.404021881540862</v>
      </c>
      <c r="X28">
        <v>36.438836724053807</v>
      </c>
      <c r="Y28">
        <v>0</v>
      </c>
      <c r="Z28">
        <v>4.8068651639999995</v>
      </c>
      <c r="AA28">
        <v>10.355997755625884</v>
      </c>
      <c r="AB28">
        <v>9.7089270388343447</v>
      </c>
      <c r="AC28">
        <v>4.755429035735089</v>
      </c>
      <c r="AD28">
        <v>6.7184479007743949</v>
      </c>
      <c r="AE28">
        <v>12.148201677424733</v>
      </c>
      <c r="AF28">
        <v>0</v>
      </c>
      <c r="AG28">
        <v>0</v>
      </c>
      <c r="AH28">
        <v>11.495300850080039</v>
      </c>
      <c r="AI28">
        <v>1.5638020493568072</v>
      </c>
      <c r="AJ28">
        <v>0</v>
      </c>
      <c r="AK28">
        <v>16.952830914026794</v>
      </c>
      <c r="AL28">
        <v>18.841662890791739</v>
      </c>
      <c r="AM28">
        <v>3.8835709455543665</v>
      </c>
      <c r="AN28">
        <v>0</v>
      </c>
      <c r="AO28">
        <v>0</v>
      </c>
      <c r="AP28">
        <v>0.50354277388931246</v>
      </c>
      <c r="AQ28">
        <v>0</v>
      </c>
      <c r="AR28">
        <v>8.5446571384057979</v>
      </c>
      <c r="AS28">
        <v>7.2723326719847394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723.85402761221474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104.55185312799983</v>
      </c>
      <c r="L29">
        <v>33.859783265037862</v>
      </c>
      <c r="M29">
        <v>0</v>
      </c>
      <c r="N29">
        <v>29.181264013962767</v>
      </c>
      <c r="O29">
        <v>48.998978853451753</v>
      </c>
      <c r="P29">
        <v>66.964508978925721</v>
      </c>
      <c r="Q29">
        <v>2.7383896432498469</v>
      </c>
      <c r="R29">
        <v>2.8975669698795175</v>
      </c>
      <c r="S29">
        <v>3.6602927641000496</v>
      </c>
      <c r="T29">
        <v>0</v>
      </c>
      <c r="U29">
        <v>279.66000000000003</v>
      </c>
      <c r="V29">
        <v>3.4477987527593821</v>
      </c>
      <c r="W29">
        <v>11.404021881540862</v>
      </c>
      <c r="X29">
        <v>36.438836724053807</v>
      </c>
      <c r="Y29">
        <v>0</v>
      </c>
      <c r="Z29">
        <v>4.8068651639999995</v>
      </c>
      <c r="AA29">
        <v>10.355997755625884</v>
      </c>
      <c r="AB29">
        <v>9.7089270388343447</v>
      </c>
      <c r="AC29">
        <v>4.755429035735089</v>
      </c>
      <c r="AD29">
        <v>6.7184479007743949</v>
      </c>
      <c r="AE29">
        <v>12.148201677424733</v>
      </c>
      <c r="AF29">
        <v>0</v>
      </c>
      <c r="AG29">
        <v>0</v>
      </c>
      <c r="AH29">
        <v>11.495300850080039</v>
      </c>
      <c r="AI29">
        <v>8.0341897840860934</v>
      </c>
      <c r="AJ29">
        <v>0</v>
      </c>
      <c r="AK29">
        <v>16.952830914026794</v>
      </c>
      <c r="AL29">
        <v>18.841662890791739</v>
      </c>
      <c r="AM29">
        <v>3.8835709455543665</v>
      </c>
      <c r="AN29">
        <v>0</v>
      </c>
      <c r="AO29">
        <v>0</v>
      </c>
      <c r="AP29">
        <v>0.50354277388931246</v>
      </c>
      <c r="AQ29">
        <v>0</v>
      </c>
      <c r="AR29">
        <v>8.5446571384057979</v>
      </c>
      <c r="AS29">
        <v>7.2723326719847394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747.82525151617472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87.43887468314729</v>
      </c>
      <c r="L30">
        <v>34.439985229304966</v>
      </c>
      <c r="M30">
        <v>0</v>
      </c>
      <c r="N30">
        <v>29.181264013962767</v>
      </c>
      <c r="O30">
        <v>48.998978853451753</v>
      </c>
      <c r="P30">
        <v>66.964508978925721</v>
      </c>
      <c r="Q30">
        <v>2.7928870033112578</v>
      </c>
      <c r="R30">
        <v>2.9000892307692308</v>
      </c>
      <c r="S30">
        <v>3.6602862528581035</v>
      </c>
      <c r="T30">
        <v>0</v>
      </c>
      <c r="U30">
        <v>279.66000000000003</v>
      </c>
      <c r="V30">
        <v>3.4477987527593821</v>
      </c>
      <c r="W30">
        <v>11.404021881540862</v>
      </c>
      <c r="X30">
        <v>36.438836724053807</v>
      </c>
      <c r="Y30">
        <v>0</v>
      </c>
      <c r="Z30">
        <v>4.8068651639999995</v>
      </c>
      <c r="AA30">
        <v>10.355997755625884</v>
      </c>
      <c r="AB30">
        <v>9.7089270388343447</v>
      </c>
      <c r="AC30">
        <v>4.755429035735089</v>
      </c>
      <c r="AD30">
        <v>6.7184479007743949</v>
      </c>
      <c r="AE30">
        <v>12.148201677424733</v>
      </c>
      <c r="AF30">
        <v>0</v>
      </c>
      <c r="AG30">
        <v>0</v>
      </c>
      <c r="AH30">
        <v>17.242951059257202</v>
      </c>
      <c r="AI30">
        <v>12.051284358284828</v>
      </c>
      <c r="AJ30">
        <v>0</v>
      </c>
      <c r="AK30">
        <v>16.952830914026794</v>
      </c>
      <c r="AL30">
        <v>18.841662890791739</v>
      </c>
      <c r="AM30">
        <v>3.8835709455543665</v>
      </c>
      <c r="AN30">
        <v>0</v>
      </c>
      <c r="AO30">
        <v>0</v>
      </c>
      <c r="AP30">
        <v>0.3461855776871583</v>
      </c>
      <c r="AQ30">
        <v>0</v>
      </c>
      <c r="AR30">
        <v>8.5446571384057979</v>
      </c>
      <c r="AS30">
        <v>7.2723326719847394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740.95687573247221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93.587073835464452</v>
      </c>
      <c r="L31">
        <v>34.019866329371823</v>
      </c>
      <c r="M31">
        <v>0</v>
      </c>
      <c r="N31">
        <v>29.181264013962767</v>
      </c>
      <c r="O31">
        <v>48.998978853451753</v>
      </c>
      <c r="P31">
        <v>66.964508978925721</v>
      </c>
      <c r="Q31">
        <v>2.7285702642276424</v>
      </c>
      <c r="R31">
        <v>5.0384002579132474</v>
      </c>
      <c r="S31">
        <v>3.8702629935483879</v>
      </c>
      <c r="T31">
        <v>0</v>
      </c>
      <c r="U31">
        <v>279.66000000000003</v>
      </c>
      <c r="V31">
        <v>3.4483433908507228</v>
      </c>
      <c r="W31">
        <v>11.404021881540862</v>
      </c>
      <c r="X31">
        <v>36.438836724053807</v>
      </c>
      <c r="Y31">
        <v>0</v>
      </c>
      <c r="Z31">
        <v>4.8068651639999995</v>
      </c>
      <c r="AA31">
        <v>6.9039985037505884</v>
      </c>
      <c r="AB31">
        <v>9.7089270388343447</v>
      </c>
      <c r="AC31">
        <v>4.755429035735089</v>
      </c>
      <c r="AD31">
        <v>8.9787025452629958</v>
      </c>
      <c r="AE31">
        <v>12.148201677424733</v>
      </c>
      <c r="AF31">
        <v>0</v>
      </c>
      <c r="AG31">
        <v>0</v>
      </c>
      <c r="AH31">
        <v>22.990601484297223</v>
      </c>
      <c r="AI31">
        <v>12.051284358284828</v>
      </c>
      <c r="AJ31">
        <v>0</v>
      </c>
      <c r="AK31">
        <v>16.952830914026794</v>
      </c>
      <c r="AL31">
        <v>16.415085050000002</v>
      </c>
      <c r="AM31">
        <v>3.8835709455543665</v>
      </c>
      <c r="AN31">
        <v>0</v>
      </c>
      <c r="AO31">
        <v>0</v>
      </c>
      <c r="AP31">
        <v>0.3461855776871583</v>
      </c>
      <c r="AQ31">
        <v>0</v>
      </c>
      <c r="AR31">
        <v>8.5446571384057979</v>
      </c>
      <c r="AS31">
        <v>7.2723326719847394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751.09879962855973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87.43887468314729</v>
      </c>
      <c r="L32">
        <v>33.86074253241992</v>
      </c>
      <c r="M32">
        <v>0</v>
      </c>
      <c r="N32">
        <v>29.181264013962767</v>
      </c>
      <c r="O32">
        <v>48.998978853451753</v>
      </c>
      <c r="P32">
        <v>66.964508978925721</v>
      </c>
      <c r="Q32">
        <v>2.7285702642276424</v>
      </c>
      <c r="R32">
        <v>5.0384002579132474</v>
      </c>
      <c r="S32">
        <v>3.8702629935483879</v>
      </c>
      <c r="T32">
        <v>0</v>
      </c>
      <c r="U32">
        <v>279.66000000000003</v>
      </c>
      <c r="V32">
        <v>3.4483433908507228</v>
      </c>
      <c r="W32">
        <v>11.404021881540862</v>
      </c>
      <c r="X32">
        <v>36.438836724053807</v>
      </c>
      <c r="Y32">
        <v>0</v>
      </c>
      <c r="Z32">
        <v>4.8068651639999995</v>
      </c>
      <c r="AA32">
        <v>6.9039985037505884</v>
      </c>
      <c r="AB32">
        <v>9.7089270388343447</v>
      </c>
      <c r="AC32">
        <v>4.755429035735089</v>
      </c>
      <c r="AD32">
        <v>8.9787025452629958</v>
      </c>
      <c r="AE32">
        <v>12.148201677424733</v>
      </c>
      <c r="AF32">
        <v>0</v>
      </c>
      <c r="AG32">
        <v>0</v>
      </c>
      <c r="AH32">
        <v>22.990601484297223</v>
      </c>
      <c r="AI32">
        <v>12.051284358284828</v>
      </c>
      <c r="AJ32">
        <v>0</v>
      </c>
      <c r="AK32">
        <v>16.952830914026794</v>
      </c>
      <c r="AL32">
        <v>16.415085050000002</v>
      </c>
      <c r="AM32">
        <v>3.8835709455543665</v>
      </c>
      <c r="AN32">
        <v>0</v>
      </c>
      <c r="AO32">
        <v>0</v>
      </c>
      <c r="AP32">
        <v>0.3461855776871583</v>
      </c>
      <c r="AQ32">
        <v>0</v>
      </c>
      <c r="AR32">
        <v>10.036581469202897</v>
      </c>
      <c r="AS32">
        <v>7.2723326719847394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746.2834010100878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87.43887468314729</v>
      </c>
      <c r="L33">
        <v>33.86074253241992</v>
      </c>
      <c r="M33">
        <v>0</v>
      </c>
      <c r="N33">
        <v>29.181264013962767</v>
      </c>
      <c r="O33">
        <v>48.998978853451753</v>
      </c>
      <c r="P33">
        <v>66.964508978925721</v>
      </c>
      <c r="Q33">
        <v>2.7285702642276424</v>
      </c>
      <c r="R33">
        <v>5.0384002579132474</v>
      </c>
      <c r="S33">
        <v>3.8702629935483879</v>
      </c>
      <c r="T33">
        <v>0</v>
      </c>
      <c r="U33">
        <v>279.66000000000003</v>
      </c>
      <c r="V33">
        <v>3.4483433908507228</v>
      </c>
      <c r="W33">
        <v>6.2801404624599595</v>
      </c>
      <c r="X33">
        <v>20.47119525708057</v>
      </c>
      <c r="Y33">
        <v>0</v>
      </c>
      <c r="Z33">
        <v>4.8068651639999995</v>
      </c>
      <c r="AA33">
        <v>6.9039985037505884</v>
      </c>
      <c r="AB33">
        <v>9.7089270388343447</v>
      </c>
      <c r="AC33">
        <v>4.755429035735089</v>
      </c>
      <c r="AD33">
        <v>8.9787025452629958</v>
      </c>
      <c r="AE33">
        <v>12.148201677424733</v>
      </c>
      <c r="AF33">
        <v>0</v>
      </c>
      <c r="AG33">
        <v>0</v>
      </c>
      <c r="AH33">
        <v>22.990601484297223</v>
      </c>
      <c r="AI33">
        <v>12.051284358284828</v>
      </c>
      <c r="AJ33">
        <v>0</v>
      </c>
      <c r="AK33">
        <v>16.952830914026794</v>
      </c>
      <c r="AL33">
        <v>16.415085050000002</v>
      </c>
      <c r="AM33">
        <v>3.8835709455543665</v>
      </c>
      <c r="AN33">
        <v>0</v>
      </c>
      <c r="AO33">
        <v>0</v>
      </c>
      <c r="AP33">
        <v>0</v>
      </c>
      <c r="AQ33">
        <v>0</v>
      </c>
      <c r="AR33">
        <v>10.036581469202897</v>
      </c>
      <c r="AS33">
        <v>7.2723326719847394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724.84569254634653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87.43887468314729</v>
      </c>
      <c r="L34">
        <v>33.86074253241992</v>
      </c>
      <c r="M34">
        <v>0</v>
      </c>
      <c r="N34">
        <v>29.181264013962767</v>
      </c>
      <c r="O34">
        <v>48.998978853451753</v>
      </c>
      <c r="P34">
        <v>66.964508978925721</v>
      </c>
      <c r="Q34">
        <v>2.7988319471947189</v>
      </c>
      <c r="R34">
        <v>2.8008481734778981</v>
      </c>
      <c r="S34">
        <v>3.6602862528581035</v>
      </c>
      <c r="T34">
        <v>0</v>
      </c>
      <c r="U34">
        <v>279.66000000000003</v>
      </c>
      <c r="V34">
        <v>3.4498956521739137</v>
      </c>
      <c r="W34">
        <v>6.2791278641669619</v>
      </c>
      <c r="X34">
        <v>20.469288571713367</v>
      </c>
      <c r="Y34">
        <v>0</v>
      </c>
      <c r="Z34">
        <v>4.8068651639999995</v>
      </c>
      <c r="AA34">
        <v>6.9039985037505884</v>
      </c>
      <c r="AB34">
        <v>9.7089270388343447</v>
      </c>
      <c r="AC34">
        <v>4.755429035735089</v>
      </c>
      <c r="AD34">
        <v>8.9787025452629958</v>
      </c>
      <c r="AE34">
        <v>12.148201677424733</v>
      </c>
      <c r="AF34">
        <v>0</v>
      </c>
      <c r="AG34">
        <v>0</v>
      </c>
      <c r="AH34">
        <v>22.990601484297223</v>
      </c>
      <c r="AI34">
        <v>8.0341897840860934</v>
      </c>
      <c r="AJ34">
        <v>0</v>
      </c>
      <c r="AK34">
        <v>16.952830914026794</v>
      </c>
      <c r="AL34">
        <v>16.415085050000002</v>
      </c>
      <c r="AM34">
        <v>3.8835709455543665</v>
      </c>
      <c r="AN34">
        <v>0</v>
      </c>
      <c r="AO34">
        <v>0</v>
      </c>
      <c r="AP34">
        <v>0</v>
      </c>
      <c r="AQ34">
        <v>0</v>
      </c>
      <c r="AR34">
        <v>10.036581469202897</v>
      </c>
      <c r="AS34">
        <v>7.2723326719847394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718.44996380765224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87.43887468314729</v>
      </c>
      <c r="L35">
        <v>33.86074253241992</v>
      </c>
      <c r="M35">
        <v>0</v>
      </c>
      <c r="N35">
        <v>29.181264013962767</v>
      </c>
      <c r="O35">
        <v>48.998978853451753</v>
      </c>
      <c r="P35">
        <v>66.964508978925721</v>
      </c>
      <c r="Q35">
        <v>2.7988319471947189</v>
      </c>
      <c r="R35">
        <v>2.8008481734778981</v>
      </c>
      <c r="S35">
        <v>3.6602862528581035</v>
      </c>
      <c r="T35">
        <v>0</v>
      </c>
      <c r="U35">
        <v>279.66000000000003</v>
      </c>
      <c r="V35">
        <v>3.4498956521739137</v>
      </c>
      <c r="W35">
        <v>6.2791278641669619</v>
      </c>
      <c r="X35">
        <v>35.024205986404169</v>
      </c>
      <c r="Y35">
        <v>0</v>
      </c>
      <c r="Z35">
        <v>4.8068651639999995</v>
      </c>
      <c r="AA35">
        <v>6.9039985037505884</v>
      </c>
      <c r="AB35">
        <v>9.7089270388343447</v>
      </c>
      <c r="AC35">
        <v>4.755429035735089</v>
      </c>
      <c r="AD35">
        <v>8.9787025452629958</v>
      </c>
      <c r="AE35">
        <v>12.148201677424733</v>
      </c>
      <c r="AF35">
        <v>0</v>
      </c>
      <c r="AG35">
        <v>0</v>
      </c>
      <c r="AH35">
        <v>22.990601484297223</v>
      </c>
      <c r="AI35">
        <v>1.251041766623169</v>
      </c>
      <c r="AJ35">
        <v>0</v>
      </c>
      <c r="AK35">
        <v>16.952830914026794</v>
      </c>
      <c r="AL35">
        <v>12.846588300000002</v>
      </c>
      <c r="AM35">
        <v>2.5942881780006526</v>
      </c>
      <c r="AN35">
        <v>0</v>
      </c>
      <c r="AO35">
        <v>0</v>
      </c>
      <c r="AP35">
        <v>0.15735719620215413</v>
      </c>
      <c r="AQ35">
        <v>0</v>
      </c>
      <c r="AR35">
        <v>8.5446571384057979</v>
      </c>
      <c r="AS35">
        <v>7.2723326719847394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720.02938655273147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87.43887468314729</v>
      </c>
      <c r="L36">
        <v>33.86074253241992</v>
      </c>
      <c r="M36">
        <v>0</v>
      </c>
      <c r="N36">
        <v>29.181264013962767</v>
      </c>
      <c r="O36">
        <v>48.958604115807198</v>
      </c>
      <c r="P36">
        <v>66.935802538795784</v>
      </c>
      <c r="Q36">
        <v>2.7988319471947189</v>
      </c>
      <c r="R36">
        <v>2.8008481734778981</v>
      </c>
      <c r="S36">
        <v>3.6602862528581035</v>
      </c>
      <c r="T36">
        <v>0</v>
      </c>
      <c r="U36">
        <v>279.66000000000003</v>
      </c>
      <c r="V36">
        <v>3.4498956521739137</v>
      </c>
      <c r="W36">
        <v>11.402899473150963</v>
      </c>
      <c r="X36">
        <v>36.441248853666281</v>
      </c>
      <c r="Y36">
        <v>0</v>
      </c>
      <c r="Z36">
        <v>4.8068651639999995</v>
      </c>
      <c r="AA36">
        <v>3.4519992518752942</v>
      </c>
      <c r="AB36">
        <v>9.7089270388343447</v>
      </c>
      <c r="AC36">
        <v>4.755429035735089</v>
      </c>
      <c r="AD36">
        <v>8.9787025452629958</v>
      </c>
      <c r="AE36">
        <v>12.148201677424733</v>
      </c>
      <c r="AF36">
        <v>0</v>
      </c>
      <c r="AG36">
        <v>0</v>
      </c>
      <c r="AH36">
        <v>22.990601484297223</v>
      </c>
      <c r="AI36">
        <v>0.78190123657460919</v>
      </c>
      <c r="AJ36">
        <v>0</v>
      </c>
      <c r="AK36">
        <v>16.952830914026794</v>
      </c>
      <c r="AL36">
        <v>12.846588300000002</v>
      </c>
      <c r="AM36">
        <v>2.5942881780006526</v>
      </c>
      <c r="AN36">
        <v>0</v>
      </c>
      <c r="AO36">
        <v>0</v>
      </c>
      <c r="AP36">
        <v>0.15735719620215413</v>
      </c>
      <c r="AQ36">
        <v>0</v>
      </c>
      <c r="AR36">
        <v>8.5446571384057979</v>
      </c>
      <c r="AS36">
        <v>7.2723326719847394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722.57998006927926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87.43887468314729</v>
      </c>
      <c r="L37">
        <v>33.86074253241992</v>
      </c>
      <c r="M37">
        <v>0</v>
      </c>
      <c r="N37">
        <v>29.181264013962767</v>
      </c>
      <c r="O37">
        <v>48.958604115807198</v>
      </c>
      <c r="P37">
        <v>66.935802538795784</v>
      </c>
      <c r="Q37">
        <v>2.7988319471947189</v>
      </c>
      <c r="R37">
        <v>2.8008481734778981</v>
      </c>
      <c r="S37">
        <v>3.6602862528581035</v>
      </c>
      <c r="T37">
        <v>0</v>
      </c>
      <c r="U37">
        <v>279.66000000000003</v>
      </c>
      <c r="V37">
        <v>3.4498956521739137</v>
      </c>
      <c r="W37">
        <v>11.402899473150963</v>
      </c>
      <c r="X37">
        <v>36.441248853666281</v>
      </c>
      <c r="Y37">
        <v>0</v>
      </c>
      <c r="Z37">
        <v>4.8068651639999995</v>
      </c>
      <c r="AA37">
        <v>3.4519992518752942</v>
      </c>
      <c r="AB37">
        <v>9.7089270388343447</v>
      </c>
      <c r="AC37">
        <v>4.755429035735089</v>
      </c>
      <c r="AD37">
        <v>8.9787025452629958</v>
      </c>
      <c r="AE37">
        <v>12.148201677424733</v>
      </c>
      <c r="AF37">
        <v>0</v>
      </c>
      <c r="AG37">
        <v>0</v>
      </c>
      <c r="AH37">
        <v>22.990601484297223</v>
      </c>
      <c r="AI37">
        <v>0</v>
      </c>
      <c r="AJ37">
        <v>0</v>
      </c>
      <c r="AK37">
        <v>16.952830914026794</v>
      </c>
      <c r="AL37">
        <v>15.986865490791743</v>
      </c>
      <c r="AM37">
        <v>2.5942881780006526</v>
      </c>
      <c r="AN37">
        <v>0</v>
      </c>
      <c r="AO37">
        <v>0</v>
      </c>
      <c r="AP37">
        <v>0.15735719620215413</v>
      </c>
      <c r="AQ37">
        <v>0</v>
      </c>
      <c r="AR37">
        <v>8.5446571384057979</v>
      </c>
      <c r="AS37">
        <v>7.2723326719847394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724.93835602349634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87.43887468314729</v>
      </c>
      <c r="L38">
        <v>33.86074253241992</v>
      </c>
      <c r="M38">
        <v>0</v>
      </c>
      <c r="N38">
        <v>29.181264013962767</v>
      </c>
      <c r="O38">
        <v>48.958604115807198</v>
      </c>
      <c r="P38">
        <v>66.935802538795784</v>
      </c>
      <c r="Q38">
        <v>2.7988319471947189</v>
      </c>
      <c r="R38">
        <v>2.8008481734778981</v>
      </c>
      <c r="S38">
        <v>3.6602862528581035</v>
      </c>
      <c r="T38">
        <v>0</v>
      </c>
      <c r="U38">
        <v>279.66000000000003</v>
      </c>
      <c r="V38">
        <v>3.4498956521739137</v>
      </c>
      <c r="W38">
        <v>11.402899473150963</v>
      </c>
      <c r="X38">
        <v>36.441248853666281</v>
      </c>
      <c r="Y38">
        <v>0</v>
      </c>
      <c r="Z38">
        <v>4.8068651639999995</v>
      </c>
      <c r="AA38">
        <v>3.4519992518752942</v>
      </c>
      <c r="AB38">
        <v>9.7089270388343447</v>
      </c>
      <c r="AC38">
        <v>4.755429035735089</v>
      </c>
      <c r="AD38">
        <v>8.9787025452629958</v>
      </c>
      <c r="AE38">
        <v>12.148201677424733</v>
      </c>
      <c r="AF38">
        <v>0</v>
      </c>
      <c r="AG38">
        <v>0</v>
      </c>
      <c r="AH38">
        <v>22.990601484297223</v>
      </c>
      <c r="AI38">
        <v>0</v>
      </c>
      <c r="AJ38">
        <v>0</v>
      </c>
      <c r="AK38">
        <v>16.952830914026794</v>
      </c>
      <c r="AL38">
        <v>15.986865490791743</v>
      </c>
      <c r="AM38">
        <v>2.5942881780006526</v>
      </c>
      <c r="AN38">
        <v>0</v>
      </c>
      <c r="AO38">
        <v>0</v>
      </c>
      <c r="AP38">
        <v>0.15735719620215413</v>
      </c>
      <c r="AQ38">
        <v>0</v>
      </c>
      <c r="AR38">
        <v>8.5446571384057979</v>
      </c>
      <c r="AS38">
        <v>7.2723326719847394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724.93835602349634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87.43887468314729</v>
      </c>
      <c r="L39">
        <v>33.86074253241992</v>
      </c>
      <c r="M39">
        <v>0</v>
      </c>
      <c r="N39">
        <v>29.181264013962767</v>
      </c>
      <c r="O39">
        <v>48.958604115807198</v>
      </c>
      <c r="P39">
        <v>66.935802538795784</v>
      </c>
      <c r="Q39">
        <v>2.7988319471947189</v>
      </c>
      <c r="R39">
        <v>2.8008481734778981</v>
      </c>
      <c r="S39">
        <v>3.6602862528581035</v>
      </c>
      <c r="T39">
        <v>0</v>
      </c>
      <c r="U39">
        <v>279.66000000000003</v>
      </c>
      <c r="V39">
        <v>3.4494269641332194</v>
      </c>
      <c r="W39">
        <v>11.402899473150963</v>
      </c>
      <c r="X39">
        <v>36.441248853666281</v>
      </c>
      <c r="Y39">
        <v>0</v>
      </c>
      <c r="Z39">
        <v>4.8068651639999995</v>
      </c>
      <c r="AA39">
        <v>3.4519992518752942</v>
      </c>
      <c r="AB39">
        <v>9.7089270388343447</v>
      </c>
      <c r="AC39">
        <v>4.755429035735089</v>
      </c>
      <c r="AD39">
        <v>6.7184479007743949</v>
      </c>
      <c r="AE39">
        <v>12.148201677424733</v>
      </c>
      <c r="AF39">
        <v>0</v>
      </c>
      <c r="AG39">
        <v>0</v>
      </c>
      <c r="AH39">
        <v>17.242951059257202</v>
      </c>
      <c r="AI39">
        <v>0</v>
      </c>
      <c r="AJ39">
        <v>0</v>
      </c>
      <c r="AK39">
        <v>16.952830914026794</v>
      </c>
      <c r="AL39">
        <v>15.986865490791743</v>
      </c>
      <c r="AM39">
        <v>2.5942881780006526</v>
      </c>
      <c r="AN39">
        <v>0</v>
      </c>
      <c r="AO39">
        <v>0</v>
      </c>
      <c r="AP39">
        <v>0.15735719620215413</v>
      </c>
      <c r="AQ39">
        <v>0</v>
      </c>
      <c r="AR39">
        <v>8.5446571384057979</v>
      </c>
      <c r="AS39">
        <v>7.2723326719847394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716.92998226592692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87.43887468314729</v>
      </c>
      <c r="L40">
        <v>33.86074253241992</v>
      </c>
      <c r="M40">
        <v>0</v>
      </c>
      <c r="N40">
        <v>29.181264013962767</v>
      </c>
      <c r="O40">
        <v>48.958604115807198</v>
      </c>
      <c r="P40">
        <v>66.935802538795784</v>
      </c>
      <c r="Q40">
        <v>2.7988319471947189</v>
      </c>
      <c r="R40">
        <v>2.8008481734778981</v>
      </c>
      <c r="S40">
        <v>3.6602862528581035</v>
      </c>
      <c r="T40">
        <v>0</v>
      </c>
      <c r="U40">
        <v>279.66000000000003</v>
      </c>
      <c r="V40">
        <v>3.4494269641332194</v>
      </c>
      <c r="W40">
        <v>11.401340876850041</v>
      </c>
      <c r="X40">
        <v>36.441392759688561</v>
      </c>
      <c r="Y40">
        <v>0</v>
      </c>
      <c r="Z40">
        <v>4.8068651639999995</v>
      </c>
      <c r="AA40">
        <v>3.4519992518752942</v>
      </c>
      <c r="AB40">
        <v>9.7089270388343447</v>
      </c>
      <c r="AC40">
        <v>2.377714411914448</v>
      </c>
      <c r="AD40">
        <v>6.7184479007743949</v>
      </c>
      <c r="AE40">
        <v>12.148201677424733</v>
      </c>
      <c r="AF40">
        <v>0</v>
      </c>
      <c r="AG40">
        <v>0</v>
      </c>
      <c r="AH40">
        <v>17.242951059257202</v>
      </c>
      <c r="AI40">
        <v>0</v>
      </c>
      <c r="AJ40">
        <v>0</v>
      </c>
      <c r="AK40">
        <v>16.952830914026794</v>
      </c>
      <c r="AL40">
        <v>15.986865490791743</v>
      </c>
      <c r="AM40">
        <v>2.5942881780006526</v>
      </c>
      <c r="AN40">
        <v>0</v>
      </c>
      <c r="AO40">
        <v>0</v>
      </c>
      <c r="AP40">
        <v>0.15735719620215413</v>
      </c>
      <c r="AQ40">
        <v>0</v>
      </c>
      <c r="AR40">
        <v>8.5446571384057979</v>
      </c>
      <c r="AS40">
        <v>7.2723326719847394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714.55085295182766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87.43887468314729</v>
      </c>
      <c r="L41">
        <v>33.86074253241992</v>
      </c>
      <c r="M41">
        <v>0</v>
      </c>
      <c r="N41">
        <v>29.181264013962767</v>
      </c>
      <c r="O41">
        <v>48.958604115807198</v>
      </c>
      <c r="P41">
        <v>66.935802538795784</v>
      </c>
      <c r="Q41">
        <v>2.7988319471947189</v>
      </c>
      <c r="R41">
        <v>2.8008481734778981</v>
      </c>
      <c r="S41">
        <v>3.6602862528581035</v>
      </c>
      <c r="T41">
        <v>0</v>
      </c>
      <c r="U41">
        <v>279.66000000000003</v>
      </c>
      <c r="V41">
        <v>3.4494269641332194</v>
      </c>
      <c r="W41">
        <v>11.401340876850041</v>
      </c>
      <c r="X41">
        <v>36.441392759688561</v>
      </c>
      <c r="Y41">
        <v>0</v>
      </c>
      <c r="Z41">
        <v>4.8068651639999995</v>
      </c>
      <c r="AA41">
        <v>3.4519992518752942</v>
      </c>
      <c r="AB41">
        <v>9.7089270388343447</v>
      </c>
      <c r="AC41">
        <v>4.755429035735089</v>
      </c>
      <c r="AD41">
        <v>6.7184479007743949</v>
      </c>
      <c r="AE41">
        <v>12.148201677424733</v>
      </c>
      <c r="AF41">
        <v>0</v>
      </c>
      <c r="AG41">
        <v>0</v>
      </c>
      <c r="AH41">
        <v>11.495300850080039</v>
      </c>
      <c r="AI41">
        <v>0</v>
      </c>
      <c r="AJ41">
        <v>0</v>
      </c>
      <c r="AK41">
        <v>16.952830914026794</v>
      </c>
      <c r="AL41">
        <v>15.986865490791743</v>
      </c>
      <c r="AM41">
        <v>2.5942881780006526</v>
      </c>
      <c r="AN41">
        <v>0</v>
      </c>
      <c r="AO41">
        <v>0</v>
      </c>
      <c r="AP41">
        <v>0.15735719620215413</v>
      </c>
      <c r="AQ41">
        <v>0</v>
      </c>
      <c r="AR41">
        <v>8.5446571384057979</v>
      </c>
      <c r="AS41">
        <v>7.2723326719847394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711.18091736647125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87.43887468314729</v>
      </c>
      <c r="L42">
        <v>33.86074253241992</v>
      </c>
      <c r="M42">
        <v>0</v>
      </c>
      <c r="N42">
        <v>29.181264013962767</v>
      </c>
      <c r="O42">
        <v>48.958604115807198</v>
      </c>
      <c r="P42">
        <v>66.935802538795784</v>
      </c>
      <c r="Q42">
        <v>2.7988319471947189</v>
      </c>
      <c r="R42">
        <v>2.8008481734778981</v>
      </c>
      <c r="S42">
        <v>3.6602862528581035</v>
      </c>
      <c r="T42">
        <v>0</v>
      </c>
      <c r="U42">
        <v>279.66000000000003</v>
      </c>
      <c r="V42">
        <v>3.4494269641332194</v>
      </c>
      <c r="W42">
        <v>11.404829803478655</v>
      </c>
      <c r="X42">
        <v>36.440320309171916</v>
      </c>
      <c r="Y42">
        <v>0</v>
      </c>
      <c r="Z42">
        <v>4.8068651639999995</v>
      </c>
      <c r="AA42">
        <v>3.1057122962962973</v>
      </c>
      <c r="AB42">
        <v>9.7089270388343447</v>
      </c>
      <c r="AC42">
        <v>4.755429035735089</v>
      </c>
      <c r="AD42">
        <v>6.7184479007743949</v>
      </c>
      <c r="AE42">
        <v>12.148201677424733</v>
      </c>
      <c r="AF42">
        <v>0</v>
      </c>
      <c r="AG42">
        <v>0</v>
      </c>
      <c r="AH42">
        <v>11.495300850080039</v>
      </c>
      <c r="AI42">
        <v>0</v>
      </c>
      <c r="AJ42">
        <v>0</v>
      </c>
      <c r="AK42">
        <v>16.952830914026794</v>
      </c>
      <c r="AL42">
        <v>15.986865490791743</v>
      </c>
      <c r="AM42">
        <v>2.5942881780006526</v>
      </c>
      <c r="AN42">
        <v>0</v>
      </c>
      <c r="AO42">
        <v>0</v>
      </c>
      <c r="AP42">
        <v>0.15735719620215413</v>
      </c>
      <c r="AQ42">
        <v>0</v>
      </c>
      <c r="AR42">
        <v>8.5446571384057979</v>
      </c>
      <c r="AS42">
        <v>7.2723326719847394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710.83704688700413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87.43887468314729</v>
      </c>
      <c r="L43">
        <v>33.86074253241992</v>
      </c>
      <c r="M43">
        <v>0</v>
      </c>
      <c r="N43">
        <v>29.181264013962767</v>
      </c>
      <c r="O43">
        <v>48.958604115807198</v>
      </c>
      <c r="P43">
        <v>66.935802538795784</v>
      </c>
      <c r="Q43">
        <v>2.7988319471947189</v>
      </c>
      <c r="R43">
        <v>2.8008481734778981</v>
      </c>
      <c r="S43">
        <v>3.6602862528581035</v>
      </c>
      <c r="T43">
        <v>0</v>
      </c>
      <c r="U43">
        <v>279.66000000000003</v>
      </c>
      <c r="V43">
        <v>1.6893429999999998</v>
      </c>
      <c r="W43">
        <v>11.404829803478655</v>
      </c>
      <c r="X43">
        <v>36.440320309171916</v>
      </c>
      <c r="Y43">
        <v>0</v>
      </c>
      <c r="Z43">
        <v>3.2045767759999997</v>
      </c>
      <c r="AA43">
        <v>3.1057122962962973</v>
      </c>
      <c r="AB43">
        <v>9.7089270388343447</v>
      </c>
      <c r="AC43">
        <v>4.755429035735089</v>
      </c>
      <c r="AD43">
        <v>4.4789654093065794</v>
      </c>
      <c r="AE43">
        <v>12.148201677424733</v>
      </c>
      <c r="AF43">
        <v>0</v>
      </c>
      <c r="AG43">
        <v>0</v>
      </c>
      <c r="AH43">
        <v>5.5847616060254222</v>
      </c>
      <c r="AI43">
        <v>0</v>
      </c>
      <c r="AJ43">
        <v>0</v>
      </c>
      <c r="AK43">
        <v>16.952830914026794</v>
      </c>
      <c r="AL43">
        <v>15.986865490791743</v>
      </c>
      <c r="AM43">
        <v>2.5942881780006526</v>
      </c>
      <c r="AN43">
        <v>0</v>
      </c>
      <c r="AO43">
        <v>0</v>
      </c>
      <c r="AP43">
        <v>0.15735719620215413</v>
      </c>
      <c r="AQ43">
        <v>0</v>
      </c>
      <c r="AR43">
        <v>8.5446571384057979</v>
      </c>
      <c r="AS43">
        <v>7.2723326719847394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699.32465279934843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87.43887468314729</v>
      </c>
      <c r="L44">
        <v>33.86074253241992</v>
      </c>
      <c r="M44">
        <v>0</v>
      </c>
      <c r="N44">
        <v>29.181264013962767</v>
      </c>
      <c r="O44">
        <v>48.958604115807198</v>
      </c>
      <c r="P44">
        <v>66.935802538795784</v>
      </c>
      <c r="Q44">
        <v>2.7988319471947189</v>
      </c>
      <c r="R44">
        <v>2.8080845387727575</v>
      </c>
      <c r="S44">
        <v>3.6602862528581035</v>
      </c>
      <c r="T44">
        <v>0</v>
      </c>
      <c r="U44">
        <v>279.66000000000003</v>
      </c>
      <c r="V44">
        <v>1.6893429999999998</v>
      </c>
      <c r="W44">
        <v>11.404829803478655</v>
      </c>
      <c r="X44">
        <v>36.440320309171916</v>
      </c>
      <c r="Y44">
        <v>0</v>
      </c>
      <c r="Z44">
        <v>3.2045767759999997</v>
      </c>
      <c r="AA44">
        <v>3.1057122962962973</v>
      </c>
      <c r="AB44">
        <v>9.7089270388343447</v>
      </c>
      <c r="AC44">
        <v>4.755429035735089</v>
      </c>
      <c r="AD44">
        <v>4.4789654093065794</v>
      </c>
      <c r="AE44">
        <v>12.148201677424733</v>
      </c>
      <c r="AF44">
        <v>0</v>
      </c>
      <c r="AG44">
        <v>0</v>
      </c>
      <c r="AH44">
        <v>5.1193647335690171</v>
      </c>
      <c r="AI44">
        <v>0</v>
      </c>
      <c r="AJ44">
        <v>0</v>
      </c>
      <c r="AK44">
        <v>16.952830914026794</v>
      </c>
      <c r="AL44">
        <v>15.986865490791743</v>
      </c>
      <c r="AM44">
        <v>2.5942881780006526</v>
      </c>
      <c r="AN44">
        <v>0</v>
      </c>
      <c r="AO44">
        <v>0</v>
      </c>
      <c r="AP44">
        <v>2.3603569272019889</v>
      </c>
      <c r="AQ44">
        <v>0</v>
      </c>
      <c r="AR44">
        <v>10.036581469202897</v>
      </c>
      <c r="AS44">
        <v>7.2723326719847394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702.56141635398387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87.43887468314729</v>
      </c>
      <c r="L45">
        <v>33.86074253241992</v>
      </c>
      <c r="M45">
        <v>0</v>
      </c>
      <c r="N45">
        <v>29.181264013962767</v>
      </c>
      <c r="O45">
        <v>48.958604115807198</v>
      </c>
      <c r="P45">
        <v>66.935802538795784</v>
      </c>
      <c r="Q45">
        <v>2.7285702642276424</v>
      </c>
      <c r="R45">
        <v>2.8080845387727575</v>
      </c>
      <c r="S45">
        <v>3.647769510603589</v>
      </c>
      <c r="T45">
        <v>0</v>
      </c>
      <c r="U45">
        <v>279.66000000000003</v>
      </c>
      <c r="V45">
        <v>1.6893429999999998</v>
      </c>
      <c r="W45">
        <v>11.404829803478655</v>
      </c>
      <c r="X45">
        <v>36.440320309171916</v>
      </c>
      <c r="Y45">
        <v>0</v>
      </c>
      <c r="Z45">
        <v>3.2045767759999997</v>
      </c>
      <c r="AA45">
        <v>3.1057122962962973</v>
      </c>
      <c r="AB45">
        <v>9.7089270388343447</v>
      </c>
      <c r="AC45">
        <v>4.755429035735089</v>
      </c>
      <c r="AD45">
        <v>4.4789654093065794</v>
      </c>
      <c r="AE45">
        <v>12.148201677424733</v>
      </c>
      <c r="AF45">
        <v>0</v>
      </c>
      <c r="AG45">
        <v>0</v>
      </c>
      <c r="AH45">
        <v>5.1193647335690171</v>
      </c>
      <c r="AI45">
        <v>0</v>
      </c>
      <c r="AJ45">
        <v>0</v>
      </c>
      <c r="AK45">
        <v>16.952830914026794</v>
      </c>
      <c r="AL45">
        <v>15.986865490791743</v>
      </c>
      <c r="AM45">
        <v>2.5942881780006526</v>
      </c>
      <c r="AN45">
        <v>0</v>
      </c>
      <c r="AO45">
        <v>0</v>
      </c>
      <c r="AP45">
        <v>2.3603569272019889</v>
      </c>
      <c r="AQ45">
        <v>0</v>
      </c>
      <c r="AR45">
        <v>10.036581469202897</v>
      </c>
      <c r="AS45">
        <v>7.2723326719847394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702.47863792876228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87.43887468314729</v>
      </c>
      <c r="L46">
        <v>33.86074253241992</v>
      </c>
      <c r="M46">
        <v>0</v>
      </c>
      <c r="N46">
        <v>29.181264013962767</v>
      </c>
      <c r="O46">
        <v>48.958604115807198</v>
      </c>
      <c r="P46">
        <v>66.935802538795784</v>
      </c>
      <c r="Q46">
        <v>2.7285702642276424</v>
      </c>
      <c r="R46">
        <v>2.8080845387727575</v>
      </c>
      <c r="S46">
        <v>3.647769510603589</v>
      </c>
      <c r="T46">
        <v>0</v>
      </c>
      <c r="U46">
        <v>279.66000000000003</v>
      </c>
      <c r="V46">
        <v>1.6893429999999998</v>
      </c>
      <c r="W46">
        <v>11.404829803478655</v>
      </c>
      <c r="X46">
        <v>36.440320309171916</v>
      </c>
      <c r="Y46">
        <v>0</v>
      </c>
      <c r="Z46">
        <v>3.2045767759999997</v>
      </c>
      <c r="AA46">
        <v>3.1057122962962973</v>
      </c>
      <c r="AB46">
        <v>9.7089270388343447</v>
      </c>
      <c r="AC46">
        <v>4.755429035735089</v>
      </c>
      <c r="AD46">
        <v>4.4789654093065794</v>
      </c>
      <c r="AE46">
        <v>12.148201677424733</v>
      </c>
      <c r="AF46">
        <v>0</v>
      </c>
      <c r="AG46">
        <v>0</v>
      </c>
      <c r="AH46">
        <v>5.1193647335690171</v>
      </c>
      <c r="AI46">
        <v>0</v>
      </c>
      <c r="AJ46">
        <v>0</v>
      </c>
      <c r="AK46">
        <v>16.952830914026794</v>
      </c>
      <c r="AL46">
        <v>15.986865490791743</v>
      </c>
      <c r="AM46">
        <v>2.5942881780006526</v>
      </c>
      <c r="AN46">
        <v>0</v>
      </c>
      <c r="AO46">
        <v>0</v>
      </c>
      <c r="AP46">
        <v>2.3603569272019889</v>
      </c>
      <c r="AQ46">
        <v>0</v>
      </c>
      <c r="AR46">
        <v>10.036581469202897</v>
      </c>
      <c r="AS46">
        <v>7.2723326719847394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702.47863792876228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87.43887468314729</v>
      </c>
      <c r="L47">
        <v>31.389401500223403</v>
      </c>
      <c r="M47">
        <v>0</v>
      </c>
      <c r="N47">
        <v>29.181264013962767</v>
      </c>
      <c r="O47">
        <v>48.958604115807198</v>
      </c>
      <c r="P47">
        <v>66.935802538795784</v>
      </c>
      <c r="Q47">
        <v>2.7285702642276424</v>
      </c>
      <c r="R47">
        <v>2.8080845387727575</v>
      </c>
      <c r="S47">
        <v>3.647769510603589</v>
      </c>
      <c r="T47">
        <v>0</v>
      </c>
      <c r="U47">
        <v>279.66000000000003</v>
      </c>
      <c r="V47">
        <v>1.6893429999999998</v>
      </c>
      <c r="W47">
        <v>5.8019439906832302</v>
      </c>
      <c r="X47">
        <v>19.34829207029679</v>
      </c>
      <c r="Y47">
        <v>0</v>
      </c>
      <c r="Z47">
        <v>3.2045767759999997</v>
      </c>
      <c r="AA47">
        <v>3.2027658055555563</v>
      </c>
      <c r="AB47">
        <v>9.7089270388343447</v>
      </c>
      <c r="AC47">
        <v>4.755429035735089</v>
      </c>
      <c r="AD47">
        <v>2.2394824914678155</v>
      </c>
      <c r="AE47">
        <v>12.148201677424733</v>
      </c>
      <c r="AF47">
        <v>0</v>
      </c>
      <c r="AG47">
        <v>0</v>
      </c>
      <c r="AH47">
        <v>5.1193647335690171</v>
      </c>
      <c r="AI47">
        <v>0</v>
      </c>
      <c r="AJ47">
        <v>0</v>
      </c>
      <c r="AK47">
        <v>16.952830914026794</v>
      </c>
      <c r="AL47">
        <v>9.9917909000000016</v>
      </c>
      <c r="AM47">
        <v>2.5942881780006526</v>
      </c>
      <c r="AN47">
        <v>0</v>
      </c>
      <c r="AO47">
        <v>0</v>
      </c>
      <c r="AP47">
        <v>2.3603569272019889</v>
      </c>
      <c r="AQ47">
        <v>0</v>
      </c>
      <c r="AR47">
        <v>8.5446571384057979</v>
      </c>
      <c r="AS47">
        <v>7.2723326719847394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667.68295451472682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87.43887468314729</v>
      </c>
      <c r="L48">
        <v>33.8605308543032</v>
      </c>
      <c r="M48">
        <v>0</v>
      </c>
      <c r="N48">
        <v>29.181264013962767</v>
      </c>
      <c r="O48">
        <v>48.958604115807198</v>
      </c>
      <c r="P48">
        <v>66.935802538795784</v>
      </c>
      <c r="Q48">
        <v>2.7285702642276424</v>
      </c>
      <c r="R48">
        <v>2.8080845387727575</v>
      </c>
      <c r="S48">
        <v>3.647769510603589</v>
      </c>
      <c r="T48">
        <v>0</v>
      </c>
      <c r="U48">
        <v>279.66000000000003</v>
      </c>
      <c r="V48">
        <v>1.6893429999999998</v>
      </c>
      <c r="W48">
        <v>5.8019439906832302</v>
      </c>
      <c r="X48">
        <v>19.34829207029679</v>
      </c>
      <c r="Y48">
        <v>0</v>
      </c>
      <c r="Z48">
        <v>3.2045767759999997</v>
      </c>
      <c r="AA48">
        <v>3.4519992518752942</v>
      </c>
      <c r="AB48">
        <v>9.7089270388343447</v>
      </c>
      <c r="AC48">
        <v>4.755429035735089</v>
      </c>
      <c r="AD48">
        <v>2.2394824914678155</v>
      </c>
      <c r="AE48">
        <v>12.148201677424733</v>
      </c>
      <c r="AF48">
        <v>0</v>
      </c>
      <c r="AG48">
        <v>0</v>
      </c>
      <c r="AH48">
        <v>5.1193647335690171</v>
      </c>
      <c r="AI48">
        <v>0</v>
      </c>
      <c r="AJ48">
        <v>0</v>
      </c>
      <c r="AK48">
        <v>16.952830914026794</v>
      </c>
      <c r="AL48">
        <v>9.9917909000000016</v>
      </c>
      <c r="AM48">
        <v>2.5942881780006526</v>
      </c>
      <c r="AN48">
        <v>0</v>
      </c>
      <c r="AO48">
        <v>0</v>
      </c>
      <c r="AP48">
        <v>0</v>
      </c>
      <c r="AQ48">
        <v>0</v>
      </c>
      <c r="AR48">
        <v>8.5446571384057979</v>
      </c>
      <c r="AS48">
        <v>7.2723326719847394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668.04296038792427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87.240266636103144</v>
      </c>
      <c r="L49">
        <v>33.859460419473109</v>
      </c>
      <c r="M49">
        <v>0</v>
      </c>
      <c r="N49">
        <v>29.181264013962767</v>
      </c>
      <c r="O49">
        <v>48.958604115807198</v>
      </c>
      <c r="P49">
        <v>66.935802538795784</v>
      </c>
      <c r="Q49">
        <v>2.7285702642276424</v>
      </c>
      <c r="R49">
        <v>2.8080845387727575</v>
      </c>
      <c r="S49">
        <v>3.647769510603589</v>
      </c>
      <c r="T49">
        <v>0</v>
      </c>
      <c r="U49">
        <v>279.66000000000003</v>
      </c>
      <c r="V49">
        <v>1.6893429999999998</v>
      </c>
      <c r="W49">
        <v>5.8019439906832302</v>
      </c>
      <c r="X49">
        <v>19.34829207029679</v>
      </c>
      <c r="Y49">
        <v>0</v>
      </c>
      <c r="Z49">
        <v>3.2045767759999997</v>
      </c>
      <c r="AA49">
        <v>3.4519992518752942</v>
      </c>
      <c r="AB49">
        <v>9.7089270388343447</v>
      </c>
      <c r="AC49">
        <v>4.755429035735089</v>
      </c>
      <c r="AD49">
        <v>2.2394824914678155</v>
      </c>
      <c r="AE49">
        <v>12.148201677424733</v>
      </c>
      <c r="AF49">
        <v>0</v>
      </c>
      <c r="AG49">
        <v>0</v>
      </c>
      <c r="AH49">
        <v>5.1193647335690171</v>
      </c>
      <c r="AI49">
        <v>0</v>
      </c>
      <c r="AJ49">
        <v>0</v>
      </c>
      <c r="AK49">
        <v>16.952830914026794</v>
      </c>
      <c r="AL49">
        <v>9.9917909000000016</v>
      </c>
      <c r="AM49">
        <v>2.5942881780006526</v>
      </c>
      <c r="AN49">
        <v>0</v>
      </c>
      <c r="AO49">
        <v>0</v>
      </c>
      <c r="AP49">
        <v>0</v>
      </c>
      <c r="AQ49">
        <v>0</v>
      </c>
      <c r="AR49">
        <v>8.5446571384057979</v>
      </c>
      <c r="AS49">
        <v>7.2723326719847394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667.84328190605015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87.240266636103144</v>
      </c>
      <c r="L50">
        <v>33.859922759622656</v>
      </c>
      <c r="M50">
        <v>0</v>
      </c>
      <c r="N50">
        <v>29.181264013962767</v>
      </c>
      <c r="O50">
        <v>48.958604115807198</v>
      </c>
      <c r="P50">
        <v>66.935802538795784</v>
      </c>
      <c r="Q50">
        <v>2.7285702642276424</v>
      </c>
      <c r="R50">
        <v>2.8080845387727575</v>
      </c>
      <c r="S50">
        <v>3.647769510603589</v>
      </c>
      <c r="T50">
        <v>0</v>
      </c>
      <c r="U50">
        <v>279.66000000000003</v>
      </c>
      <c r="V50">
        <v>1.6893429999999998</v>
      </c>
      <c r="W50">
        <v>5.8019439906832302</v>
      </c>
      <c r="X50">
        <v>19.34829207029679</v>
      </c>
      <c r="Y50">
        <v>0</v>
      </c>
      <c r="Z50">
        <v>3.2045767759999997</v>
      </c>
      <c r="AA50">
        <v>3.4519992518752942</v>
      </c>
      <c r="AB50">
        <v>9.7089270388343447</v>
      </c>
      <c r="AC50">
        <v>2.377714411914448</v>
      </c>
      <c r="AD50">
        <v>2.2394824914678155</v>
      </c>
      <c r="AE50">
        <v>12.148201677424733</v>
      </c>
      <c r="AF50">
        <v>0</v>
      </c>
      <c r="AG50">
        <v>0</v>
      </c>
      <c r="AH50">
        <v>5.1193647335690171</v>
      </c>
      <c r="AI50">
        <v>0</v>
      </c>
      <c r="AJ50">
        <v>0</v>
      </c>
      <c r="AK50">
        <v>16.952830914026794</v>
      </c>
      <c r="AL50">
        <v>9.9917909000000016</v>
      </c>
      <c r="AM50">
        <v>2.5942881780006526</v>
      </c>
      <c r="AN50">
        <v>0</v>
      </c>
      <c r="AO50">
        <v>0</v>
      </c>
      <c r="AP50">
        <v>0</v>
      </c>
      <c r="AQ50">
        <v>0</v>
      </c>
      <c r="AR50">
        <v>8.5446571384057979</v>
      </c>
      <c r="AS50">
        <v>7.2723326719847394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665.46602962237898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87.240266636103144</v>
      </c>
      <c r="L51">
        <v>33.86074253241992</v>
      </c>
      <c r="M51">
        <v>0</v>
      </c>
      <c r="N51">
        <v>29.181264013962767</v>
      </c>
      <c r="O51">
        <v>48.958604115807198</v>
      </c>
      <c r="P51">
        <v>66.935802538795784</v>
      </c>
      <c r="Q51">
        <v>2.7285702642276424</v>
      </c>
      <c r="R51">
        <v>2.8080845387727575</v>
      </c>
      <c r="S51">
        <v>3.647769510603589</v>
      </c>
      <c r="T51">
        <v>0</v>
      </c>
      <c r="U51">
        <v>279.66000000000003</v>
      </c>
      <c r="V51">
        <v>1.6893429999999998</v>
      </c>
      <c r="W51">
        <v>11.404829803478655</v>
      </c>
      <c r="X51">
        <v>36.440320309171916</v>
      </c>
      <c r="Y51">
        <v>0</v>
      </c>
      <c r="Z51">
        <v>3.2045767759999997</v>
      </c>
      <c r="AA51">
        <v>3.4519992518752942</v>
      </c>
      <c r="AB51">
        <v>6.4726180258895631</v>
      </c>
      <c r="AC51">
        <v>2.377714411914448</v>
      </c>
      <c r="AD51">
        <v>2.2394824914678155</v>
      </c>
      <c r="AE51">
        <v>12.148201677424733</v>
      </c>
      <c r="AF51">
        <v>0</v>
      </c>
      <c r="AG51">
        <v>0</v>
      </c>
      <c r="AH51">
        <v>5.1193647335690171</v>
      </c>
      <c r="AI51">
        <v>0</v>
      </c>
      <c r="AJ51">
        <v>0</v>
      </c>
      <c r="AK51">
        <v>16.952830914026794</v>
      </c>
      <c r="AL51">
        <v>9.9917909000000016</v>
      </c>
      <c r="AM51">
        <v>2.5942881780006526</v>
      </c>
      <c r="AN51">
        <v>0</v>
      </c>
      <c r="AO51">
        <v>0</v>
      </c>
      <c r="AP51">
        <v>0</v>
      </c>
      <c r="AQ51">
        <v>0</v>
      </c>
      <c r="AR51">
        <v>8.5446571384057979</v>
      </c>
      <c r="AS51">
        <v>7.2723326719847394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684.92545443390202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87.240266636103144</v>
      </c>
      <c r="L52">
        <v>33.86074253241992</v>
      </c>
      <c r="M52">
        <v>0</v>
      </c>
      <c r="N52">
        <v>29.181264013962767</v>
      </c>
      <c r="O52">
        <v>48.958604115807198</v>
      </c>
      <c r="P52">
        <v>66.935802538795784</v>
      </c>
      <c r="Q52">
        <v>2.7285702642276424</v>
      </c>
      <c r="R52">
        <v>2.8080845387727575</v>
      </c>
      <c r="S52">
        <v>3.647769510603589</v>
      </c>
      <c r="T52">
        <v>0</v>
      </c>
      <c r="U52">
        <v>279.66000000000003</v>
      </c>
      <c r="V52">
        <v>1.6893429999999998</v>
      </c>
      <c r="W52">
        <v>11.404829803478655</v>
      </c>
      <c r="X52">
        <v>36.440320309171916</v>
      </c>
      <c r="Y52">
        <v>0</v>
      </c>
      <c r="Z52">
        <v>3.2045767759999997</v>
      </c>
      <c r="AA52">
        <v>3.4519992518752942</v>
      </c>
      <c r="AB52">
        <v>6.4726180258895631</v>
      </c>
      <c r="AC52">
        <v>2.377714411914448</v>
      </c>
      <c r="AD52">
        <v>2.2394824914678155</v>
      </c>
      <c r="AE52">
        <v>12.148201677424733</v>
      </c>
      <c r="AF52">
        <v>0</v>
      </c>
      <c r="AG52">
        <v>0</v>
      </c>
      <c r="AH52">
        <v>5.1193647335690171</v>
      </c>
      <c r="AI52">
        <v>0</v>
      </c>
      <c r="AJ52">
        <v>0</v>
      </c>
      <c r="AK52">
        <v>16.952830914026794</v>
      </c>
      <c r="AL52">
        <v>9.9917909000000016</v>
      </c>
      <c r="AM52">
        <v>2.5942881780006526</v>
      </c>
      <c r="AN52">
        <v>0</v>
      </c>
      <c r="AO52">
        <v>0</v>
      </c>
      <c r="AP52">
        <v>0</v>
      </c>
      <c r="AQ52">
        <v>0</v>
      </c>
      <c r="AR52">
        <v>8.5446571384057979</v>
      </c>
      <c r="AS52">
        <v>7.2723326719847394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684.92545443390202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87.06831505684444</v>
      </c>
      <c r="L53">
        <v>33.85996387229153</v>
      </c>
      <c r="M53">
        <v>0</v>
      </c>
      <c r="N53">
        <v>29.181264013962767</v>
      </c>
      <c r="O53">
        <v>48.959367344636341</v>
      </c>
      <c r="P53">
        <v>66.935802538795784</v>
      </c>
      <c r="Q53">
        <v>2.729401302949062</v>
      </c>
      <c r="R53">
        <v>2.8079055106052762</v>
      </c>
      <c r="S53">
        <v>3.6503121839698762</v>
      </c>
      <c r="T53">
        <v>0</v>
      </c>
      <c r="U53">
        <v>279.66000000000003</v>
      </c>
      <c r="V53">
        <v>1.6893429999999998</v>
      </c>
      <c r="W53">
        <v>11.404021881540862</v>
      </c>
      <c r="X53">
        <v>36.438836724053807</v>
      </c>
      <c r="Y53">
        <v>0</v>
      </c>
      <c r="Z53">
        <v>3.2045767759999997</v>
      </c>
      <c r="AA53">
        <v>3.4519992518752942</v>
      </c>
      <c r="AB53">
        <v>6.4726180258895631</v>
      </c>
      <c r="AC53">
        <v>2.377714411914448</v>
      </c>
      <c r="AD53">
        <v>2.2394824914678155</v>
      </c>
      <c r="AE53">
        <v>12.148201677424733</v>
      </c>
      <c r="AF53">
        <v>0</v>
      </c>
      <c r="AG53">
        <v>0</v>
      </c>
      <c r="AH53">
        <v>5.1193647335690171</v>
      </c>
      <c r="AI53">
        <v>0</v>
      </c>
      <c r="AJ53">
        <v>0</v>
      </c>
      <c r="AK53">
        <v>16.952830914026794</v>
      </c>
      <c r="AL53">
        <v>9.9917909000000016</v>
      </c>
      <c r="AM53">
        <v>2.5942881780006526</v>
      </c>
      <c r="AN53">
        <v>0</v>
      </c>
      <c r="AO53">
        <v>0</v>
      </c>
      <c r="AP53">
        <v>0</v>
      </c>
      <c r="AQ53">
        <v>0</v>
      </c>
      <c r="AR53">
        <v>8.5446571384057979</v>
      </c>
      <c r="AS53">
        <v>7.2723326719847394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684.75439060020847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87.06831505684444</v>
      </c>
      <c r="L54">
        <v>33.85996387229153</v>
      </c>
      <c r="M54">
        <v>0</v>
      </c>
      <c r="N54">
        <v>29.181264013962767</v>
      </c>
      <c r="O54">
        <v>48.958585074229582</v>
      </c>
      <c r="P54">
        <v>66.935802538795784</v>
      </c>
      <c r="Q54">
        <v>2.729401302949062</v>
      </c>
      <c r="R54">
        <v>2.8079055106052762</v>
      </c>
      <c r="S54">
        <v>3.6503121839698762</v>
      </c>
      <c r="T54">
        <v>0</v>
      </c>
      <c r="U54">
        <v>279.66000000000003</v>
      </c>
      <c r="V54">
        <v>1.6893429999999998</v>
      </c>
      <c r="W54">
        <v>11.404021881540862</v>
      </c>
      <c r="X54">
        <v>36.438836724053807</v>
      </c>
      <c r="Y54">
        <v>0</v>
      </c>
      <c r="Z54">
        <v>3.2045767759999997</v>
      </c>
      <c r="AA54">
        <v>3.4519992518752942</v>
      </c>
      <c r="AB54">
        <v>3.2297575865987618</v>
      </c>
      <c r="AC54">
        <v>2.377714411914448</v>
      </c>
      <c r="AD54">
        <v>2.2394824914678155</v>
      </c>
      <c r="AE54">
        <v>12.148201677424733</v>
      </c>
      <c r="AF54">
        <v>0</v>
      </c>
      <c r="AG54">
        <v>0</v>
      </c>
      <c r="AH54">
        <v>10.471427903366239</v>
      </c>
      <c r="AI54">
        <v>0</v>
      </c>
      <c r="AJ54">
        <v>0</v>
      </c>
      <c r="AK54">
        <v>16.952830914026794</v>
      </c>
      <c r="AL54">
        <v>9.9917909000000016</v>
      </c>
      <c r="AM54">
        <v>2.5942881780006526</v>
      </c>
      <c r="AN54">
        <v>0</v>
      </c>
      <c r="AO54">
        <v>0</v>
      </c>
      <c r="AP54">
        <v>0</v>
      </c>
      <c r="AQ54">
        <v>0</v>
      </c>
      <c r="AR54">
        <v>10.036581469202897</v>
      </c>
      <c r="AS54">
        <v>7.2723326719847394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688.35473539110524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87.06831505684444</v>
      </c>
      <c r="L55">
        <v>33.85996387229153</v>
      </c>
      <c r="M55">
        <v>0</v>
      </c>
      <c r="N55">
        <v>29.181264013962767</v>
      </c>
      <c r="O55">
        <v>48.958585074229582</v>
      </c>
      <c r="P55">
        <v>66.935802538795784</v>
      </c>
      <c r="Q55">
        <v>2.729401302949062</v>
      </c>
      <c r="R55">
        <v>2.8079055106052762</v>
      </c>
      <c r="S55">
        <v>3.6503121839698762</v>
      </c>
      <c r="T55">
        <v>0</v>
      </c>
      <c r="U55">
        <v>279.66000000000003</v>
      </c>
      <c r="V55">
        <v>1.6893429999999998</v>
      </c>
      <c r="W55">
        <v>11.404021881540862</v>
      </c>
      <c r="X55">
        <v>36.438836724053807</v>
      </c>
      <c r="Y55">
        <v>0</v>
      </c>
      <c r="Z55">
        <v>3.2045767759999997</v>
      </c>
      <c r="AA55">
        <v>3.4519992518752942</v>
      </c>
      <c r="AB55">
        <v>6.4726180258895631</v>
      </c>
      <c r="AC55">
        <v>2.377714411914448</v>
      </c>
      <c r="AD55">
        <v>0</v>
      </c>
      <c r="AE55">
        <v>12.148201677424733</v>
      </c>
      <c r="AF55">
        <v>0</v>
      </c>
      <c r="AG55">
        <v>0</v>
      </c>
      <c r="AH55">
        <v>10.471427903366239</v>
      </c>
      <c r="AI55">
        <v>0</v>
      </c>
      <c r="AJ55">
        <v>0</v>
      </c>
      <c r="AK55">
        <v>16.952830914026794</v>
      </c>
      <c r="AL55">
        <v>9.7063111092082632</v>
      </c>
      <c r="AM55">
        <v>2.5942881780006526</v>
      </c>
      <c r="AN55">
        <v>0</v>
      </c>
      <c r="AO55">
        <v>0</v>
      </c>
      <c r="AP55">
        <v>0</v>
      </c>
      <c r="AQ55">
        <v>0</v>
      </c>
      <c r="AR55">
        <v>10.036581469202897</v>
      </c>
      <c r="AS55">
        <v>7.2723326719847394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689.07263354813654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87.06831505684444</v>
      </c>
      <c r="L56">
        <v>33.85996387229153</v>
      </c>
      <c r="M56">
        <v>0</v>
      </c>
      <c r="N56">
        <v>29.181264013962767</v>
      </c>
      <c r="O56">
        <v>48.958585074229582</v>
      </c>
      <c r="P56">
        <v>66.935802538795784</v>
      </c>
      <c r="Q56">
        <v>2.7409398837209302</v>
      </c>
      <c r="R56">
        <v>2.8079055106052762</v>
      </c>
      <c r="S56">
        <v>3.6609686379310342</v>
      </c>
      <c r="T56">
        <v>0</v>
      </c>
      <c r="U56">
        <v>279.66000000000003</v>
      </c>
      <c r="V56">
        <v>1.6893429999999998</v>
      </c>
      <c r="W56">
        <v>11.404021881540862</v>
      </c>
      <c r="X56">
        <v>36.438836724053807</v>
      </c>
      <c r="Y56">
        <v>0</v>
      </c>
      <c r="Z56">
        <v>3.2045767759999997</v>
      </c>
      <c r="AA56">
        <v>3.4519992518752942</v>
      </c>
      <c r="AB56">
        <v>6.4726180258895631</v>
      </c>
      <c r="AC56">
        <v>0</v>
      </c>
      <c r="AD56">
        <v>0</v>
      </c>
      <c r="AE56">
        <v>12.148201677424733</v>
      </c>
      <c r="AF56">
        <v>0</v>
      </c>
      <c r="AG56">
        <v>0</v>
      </c>
      <c r="AH56">
        <v>10.471427903366239</v>
      </c>
      <c r="AI56">
        <v>0</v>
      </c>
      <c r="AJ56">
        <v>0</v>
      </c>
      <c r="AK56">
        <v>16.952830914026794</v>
      </c>
      <c r="AL56">
        <v>12.846588300000002</v>
      </c>
      <c r="AM56">
        <v>2.5942881780006526</v>
      </c>
      <c r="AN56">
        <v>0</v>
      </c>
      <c r="AO56">
        <v>0</v>
      </c>
      <c r="AP56">
        <v>0</v>
      </c>
      <c r="AQ56">
        <v>0</v>
      </c>
      <c r="AR56">
        <v>10.036581469202897</v>
      </c>
      <c r="AS56">
        <v>7.2723326719847394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689.85739136174698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87.06831505684444</v>
      </c>
      <c r="L57">
        <v>33.85996387229153</v>
      </c>
      <c r="M57">
        <v>0</v>
      </c>
      <c r="N57">
        <v>29.181264013962767</v>
      </c>
      <c r="O57">
        <v>48.958585074229582</v>
      </c>
      <c r="P57">
        <v>66.935802538795784</v>
      </c>
      <c r="Q57">
        <v>2.729401302949062</v>
      </c>
      <c r="R57">
        <v>2.8079055106052762</v>
      </c>
      <c r="S57">
        <v>3.6503121839698762</v>
      </c>
      <c r="T57">
        <v>0</v>
      </c>
      <c r="U57">
        <v>282.11</v>
      </c>
      <c r="V57">
        <v>1.6893429999999998</v>
      </c>
      <c r="W57">
        <v>11.404021881540862</v>
      </c>
      <c r="X57">
        <v>36.438836724053807</v>
      </c>
      <c r="Y57">
        <v>0</v>
      </c>
      <c r="Z57">
        <v>3.2045767759999997</v>
      </c>
      <c r="AA57">
        <v>3.4519992518752942</v>
      </c>
      <c r="AB57">
        <v>3.2297575865987618</v>
      </c>
      <c r="AC57">
        <v>2.377714411914448</v>
      </c>
      <c r="AD57">
        <v>0</v>
      </c>
      <c r="AE57">
        <v>12.148201677424733</v>
      </c>
      <c r="AF57">
        <v>0</v>
      </c>
      <c r="AG57">
        <v>0</v>
      </c>
      <c r="AH57">
        <v>16.288887729757004</v>
      </c>
      <c r="AI57">
        <v>0</v>
      </c>
      <c r="AJ57">
        <v>0</v>
      </c>
      <c r="AK57">
        <v>16.952830914026794</v>
      </c>
      <c r="AL57">
        <v>15.986865490791743</v>
      </c>
      <c r="AM57">
        <v>2.5942881780006526</v>
      </c>
      <c r="AN57">
        <v>0</v>
      </c>
      <c r="AO57">
        <v>0</v>
      </c>
      <c r="AP57">
        <v>0</v>
      </c>
      <c r="AQ57">
        <v>0</v>
      </c>
      <c r="AR57">
        <v>8.5446571384057979</v>
      </c>
      <c r="AS57">
        <v>7.2723326719847394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698.88586298602286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87.06831505684444</v>
      </c>
      <c r="L58">
        <v>33.860183500171303</v>
      </c>
      <c r="M58">
        <v>0</v>
      </c>
      <c r="N58">
        <v>29.181264013962767</v>
      </c>
      <c r="O58">
        <v>48.958585074229582</v>
      </c>
      <c r="P58">
        <v>66.935802538795784</v>
      </c>
      <c r="Q58">
        <v>2.729401302949062</v>
      </c>
      <c r="R58">
        <v>2.8079055106052762</v>
      </c>
      <c r="S58">
        <v>3.640375362755651</v>
      </c>
      <c r="T58">
        <v>0</v>
      </c>
      <c r="U58">
        <v>282.3</v>
      </c>
      <c r="V58">
        <v>1.6893429999999998</v>
      </c>
      <c r="W58">
        <v>11.404021881540862</v>
      </c>
      <c r="X58">
        <v>36.438836724053807</v>
      </c>
      <c r="Y58">
        <v>0</v>
      </c>
      <c r="Z58">
        <v>3.2045767759999997</v>
      </c>
      <c r="AA58">
        <v>3.4519992518752942</v>
      </c>
      <c r="AB58">
        <v>3.2297575865987618</v>
      </c>
      <c r="AC58">
        <v>2.377714411914448</v>
      </c>
      <c r="AD58">
        <v>0</v>
      </c>
      <c r="AE58">
        <v>12.148201677424733</v>
      </c>
      <c r="AF58">
        <v>0</v>
      </c>
      <c r="AG58">
        <v>0</v>
      </c>
      <c r="AH58">
        <v>16.288887729757004</v>
      </c>
      <c r="AI58">
        <v>0</v>
      </c>
      <c r="AJ58">
        <v>0</v>
      </c>
      <c r="AK58">
        <v>16.952830914026794</v>
      </c>
      <c r="AL58">
        <v>15.986865490791743</v>
      </c>
      <c r="AM58">
        <v>2.5942881780006526</v>
      </c>
      <c r="AN58">
        <v>0</v>
      </c>
      <c r="AO58">
        <v>0</v>
      </c>
      <c r="AP58">
        <v>0</v>
      </c>
      <c r="AQ58">
        <v>0</v>
      </c>
      <c r="AR58">
        <v>8.5446571384057979</v>
      </c>
      <c r="AS58">
        <v>7.2723326719847394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699.06614579268842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87.06831505684444</v>
      </c>
      <c r="L59">
        <v>33.860486928701924</v>
      </c>
      <c r="M59">
        <v>0</v>
      </c>
      <c r="N59">
        <v>29.181264013962767</v>
      </c>
      <c r="O59">
        <v>48.958585074229582</v>
      </c>
      <c r="P59">
        <v>66.935802538795784</v>
      </c>
      <c r="Q59">
        <v>2.7298443644859809</v>
      </c>
      <c r="R59">
        <v>2.8079055106052762</v>
      </c>
      <c r="S59">
        <v>3.6368876553743203</v>
      </c>
      <c r="T59">
        <v>0</v>
      </c>
      <c r="U59">
        <v>282.3</v>
      </c>
      <c r="V59">
        <v>3.4477987527593821</v>
      </c>
      <c r="W59">
        <v>11.404021881540862</v>
      </c>
      <c r="X59">
        <v>36.438836724053807</v>
      </c>
      <c r="Y59">
        <v>0</v>
      </c>
      <c r="Z59">
        <v>3.2045767759999997</v>
      </c>
      <c r="AA59">
        <v>3.4519992518752942</v>
      </c>
      <c r="AB59">
        <v>3.2297575865987618</v>
      </c>
      <c r="AC59">
        <v>2.377714411914448</v>
      </c>
      <c r="AD59">
        <v>0</v>
      </c>
      <c r="AE59">
        <v>12.148201677424733</v>
      </c>
      <c r="AF59">
        <v>0</v>
      </c>
      <c r="AG59">
        <v>0</v>
      </c>
      <c r="AH59">
        <v>16.288887729757004</v>
      </c>
      <c r="AI59">
        <v>0</v>
      </c>
      <c r="AJ59">
        <v>0</v>
      </c>
      <c r="AK59">
        <v>16.952830914026794</v>
      </c>
      <c r="AL59">
        <v>15.986865490791743</v>
      </c>
      <c r="AM59">
        <v>2.5942881780006526</v>
      </c>
      <c r="AN59">
        <v>0</v>
      </c>
      <c r="AO59">
        <v>0</v>
      </c>
      <c r="AP59">
        <v>0</v>
      </c>
      <c r="AQ59">
        <v>0</v>
      </c>
      <c r="AR59">
        <v>8.5446571384057979</v>
      </c>
      <c r="AS59">
        <v>7.2723326719847394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700.82186032813388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87.06749477421458</v>
      </c>
      <c r="L60">
        <v>30.189208087889675</v>
      </c>
      <c r="M60">
        <v>0</v>
      </c>
      <c r="N60">
        <v>29.181264013962767</v>
      </c>
      <c r="O60">
        <v>48.958585074229582</v>
      </c>
      <c r="P60">
        <v>66.935802538795784</v>
      </c>
      <c r="Q60">
        <v>2.7298443644859809</v>
      </c>
      <c r="R60">
        <v>2.8079055106052762</v>
      </c>
      <c r="S60">
        <v>3.6368876553743203</v>
      </c>
      <c r="T60">
        <v>0</v>
      </c>
      <c r="U60">
        <v>282.3</v>
      </c>
      <c r="V60">
        <v>3.4477987527593821</v>
      </c>
      <c r="W60">
        <v>11.404021881540862</v>
      </c>
      <c r="X60">
        <v>36.438836724053807</v>
      </c>
      <c r="Y60">
        <v>0</v>
      </c>
      <c r="Z60">
        <v>3.2045767759999997</v>
      </c>
      <c r="AA60">
        <v>3.4519992518752942</v>
      </c>
      <c r="AB60">
        <v>3.2297575865987618</v>
      </c>
      <c r="AC60">
        <v>2.377714411914448</v>
      </c>
      <c r="AD60">
        <v>0</v>
      </c>
      <c r="AE60">
        <v>12.148201677424733</v>
      </c>
      <c r="AF60">
        <v>0</v>
      </c>
      <c r="AG60">
        <v>0</v>
      </c>
      <c r="AH60">
        <v>16.288887729757004</v>
      </c>
      <c r="AI60">
        <v>0</v>
      </c>
      <c r="AJ60">
        <v>0</v>
      </c>
      <c r="AK60">
        <v>16.952830914026794</v>
      </c>
      <c r="AL60">
        <v>15.986865490791743</v>
      </c>
      <c r="AM60">
        <v>2.5942881780006526</v>
      </c>
      <c r="AN60">
        <v>0</v>
      </c>
      <c r="AO60">
        <v>0</v>
      </c>
      <c r="AP60">
        <v>0</v>
      </c>
      <c r="AQ60">
        <v>0</v>
      </c>
      <c r="AR60">
        <v>8.5446571384057979</v>
      </c>
      <c r="AS60">
        <v>7.2723326719847394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697.14976120469191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87.067756791536922</v>
      </c>
      <c r="L61">
        <v>33.859935036748112</v>
      </c>
      <c r="M61">
        <v>0</v>
      </c>
      <c r="N61">
        <v>29.181264013962767</v>
      </c>
      <c r="O61">
        <v>48.958585074229582</v>
      </c>
      <c r="P61">
        <v>66.935802538795784</v>
      </c>
      <c r="Q61">
        <v>2.7298443644859809</v>
      </c>
      <c r="R61">
        <v>2.8079055106052762</v>
      </c>
      <c r="S61">
        <v>3.6368876553743203</v>
      </c>
      <c r="T61">
        <v>0</v>
      </c>
      <c r="U61">
        <v>282.3</v>
      </c>
      <c r="V61">
        <v>3.4477987527593821</v>
      </c>
      <c r="W61">
        <v>11.404021881540862</v>
      </c>
      <c r="X61">
        <v>36.438836724053807</v>
      </c>
      <c r="Y61">
        <v>0</v>
      </c>
      <c r="Z61">
        <v>3.2045767759999997</v>
      </c>
      <c r="AA61">
        <v>3.4519992518752942</v>
      </c>
      <c r="AB61">
        <v>3.2297575865987618</v>
      </c>
      <c r="AC61">
        <v>2.377714411914448</v>
      </c>
      <c r="AD61">
        <v>2.2446754764266434</v>
      </c>
      <c r="AE61">
        <v>12.148201677424733</v>
      </c>
      <c r="AF61">
        <v>0</v>
      </c>
      <c r="AG61">
        <v>0</v>
      </c>
      <c r="AH61">
        <v>16.288887729757004</v>
      </c>
      <c r="AI61">
        <v>0</v>
      </c>
      <c r="AJ61">
        <v>0</v>
      </c>
      <c r="AK61">
        <v>16.952830914026794</v>
      </c>
      <c r="AL61">
        <v>15.986865490791743</v>
      </c>
      <c r="AM61">
        <v>2.5942881780006526</v>
      </c>
      <c r="AN61">
        <v>0</v>
      </c>
      <c r="AO61">
        <v>0</v>
      </c>
      <c r="AP61">
        <v>0</v>
      </c>
      <c r="AQ61">
        <v>0</v>
      </c>
      <c r="AR61">
        <v>8.5446571384057979</v>
      </c>
      <c r="AS61">
        <v>7.2723326719847394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703.06542564729932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87.067969190466854</v>
      </c>
      <c r="L62">
        <v>33.859935036748112</v>
      </c>
      <c r="M62">
        <v>0</v>
      </c>
      <c r="N62">
        <v>29.181264013962767</v>
      </c>
      <c r="O62">
        <v>48.958585074229582</v>
      </c>
      <c r="P62">
        <v>66.935802538795784</v>
      </c>
      <c r="Q62">
        <v>2.7298443644859809</v>
      </c>
      <c r="R62">
        <v>2.8079055106052762</v>
      </c>
      <c r="S62">
        <v>3.6368876553743203</v>
      </c>
      <c r="T62">
        <v>0</v>
      </c>
      <c r="U62">
        <v>282.3</v>
      </c>
      <c r="V62">
        <v>3.4477987527593821</v>
      </c>
      <c r="W62">
        <v>11.404021881540862</v>
      </c>
      <c r="X62">
        <v>36.438836724053807</v>
      </c>
      <c r="Y62">
        <v>0</v>
      </c>
      <c r="Z62">
        <v>3.2045767759999997</v>
      </c>
      <c r="AA62">
        <v>3.4519992518752942</v>
      </c>
      <c r="AB62">
        <v>3.2297575865987618</v>
      </c>
      <c r="AC62">
        <v>2.377714411914448</v>
      </c>
      <c r="AD62">
        <v>2.2446754764266434</v>
      </c>
      <c r="AE62">
        <v>12.148201677424733</v>
      </c>
      <c r="AF62">
        <v>0</v>
      </c>
      <c r="AG62">
        <v>0</v>
      </c>
      <c r="AH62">
        <v>16.288887729757004</v>
      </c>
      <c r="AI62">
        <v>0</v>
      </c>
      <c r="AJ62">
        <v>0</v>
      </c>
      <c r="AK62">
        <v>16.952830914026794</v>
      </c>
      <c r="AL62">
        <v>15.986865490791743</v>
      </c>
      <c r="AM62">
        <v>2.5942881780006526</v>
      </c>
      <c r="AN62">
        <v>0</v>
      </c>
      <c r="AO62">
        <v>0</v>
      </c>
      <c r="AP62">
        <v>0</v>
      </c>
      <c r="AQ62">
        <v>0</v>
      </c>
      <c r="AR62">
        <v>8.5446571384057979</v>
      </c>
      <c r="AS62">
        <v>7.2723326719847394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703.0656380462292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87.068144846303767</v>
      </c>
      <c r="L63">
        <v>33.859935036748112</v>
      </c>
      <c r="M63">
        <v>0</v>
      </c>
      <c r="N63">
        <v>29.181264013962767</v>
      </c>
      <c r="O63">
        <v>48.958585074229582</v>
      </c>
      <c r="P63">
        <v>66.935802538795784</v>
      </c>
      <c r="Q63">
        <v>2.7298443644859809</v>
      </c>
      <c r="R63">
        <v>2.8079055106052762</v>
      </c>
      <c r="S63">
        <v>3.6368876553743203</v>
      </c>
      <c r="T63">
        <v>0</v>
      </c>
      <c r="U63">
        <v>282.3</v>
      </c>
      <c r="V63">
        <v>3.4477987527593821</v>
      </c>
      <c r="W63">
        <v>11.404021881540862</v>
      </c>
      <c r="X63">
        <v>36.438836724053807</v>
      </c>
      <c r="Y63">
        <v>0</v>
      </c>
      <c r="Z63">
        <v>3.2045767759999997</v>
      </c>
      <c r="AA63">
        <v>3.4519992518752942</v>
      </c>
      <c r="AB63">
        <v>3.2297575865987618</v>
      </c>
      <c r="AC63">
        <v>2.377714411914448</v>
      </c>
      <c r="AD63">
        <v>2.2446754764266434</v>
      </c>
      <c r="AE63">
        <v>12.148201677424733</v>
      </c>
      <c r="AF63">
        <v>0</v>
      </c>
      <c r="AG63">
        <v>0</v>
      </c>
      <c r="AH63">
        <v>16.288887729757004</v>
      </c>
      <c r="AI63">
        <v>0</v>
      </c>
      <c r="AJ63">
        <v>0</v>
      </c>
      <c r="AK63">
        <v>16.952830914026794</v>
      </c>
      <c r="AL63">
        <v>15.986865490791743</v>
      </c>
      <c r="AM63">
        <v>2.5942881780006526</v>
      </c>
      <c r="AN63">
        <v>0</v>
      </c>
      <c r="AO63">
        <v>0</v>
      </c>
      <c r="AP63">
        <v>0.37765701692758918</v>
      </c>
      <c r="AQ63">
        <v>0</v>
      </c>
      <c r="AR63">
        <v>10.036581469202897</v>
      </c>
      <c r="AS63">
        <v>7.2723326719847394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704.93539504979094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87.067933407323352</v>
      </c>
      <c r="L64">
        <v>33.859935036748112</v>
      </c>
      <c r="M64">
        <v>0</v>
      </c>
      <c r="N64">
        <v>29.181264013962767</v>
      </c>
      <c r="O64">
        <v>48.958585074229582</v>
      </c>
      <c r="P64">
        <v>66.935802538795784</v>
      </c>
      <c r="Q64">
        <v>2.7298443644859809</v>
      </c>
      <c r="R64">
        <v>2.8079055106052762</v>
      </c>
      <c r="S64">
        <v>3.6368876553743203</v>
      </c>
      <c r="T64">
        <v>0</v>
      </c>
      <c r="U64">
        <v>282.3</v>
      </c>
      <c r="V64">
        <v>3.4477987527593821</v>
      </c>
      <c r="W64">
        <v>11.404021881540862</v>
      </c>
      <c r="X64">
        <v>36.438836724053807</v>
      </c>
      <c r="Y64">
        <v>0</v>
      </c>
      <c r="Z64">
        <v>3.2045767759999997</v>
      </c>
      <c r="AA64">
        <v>3.4519992518752942</v>
      </c>
      <c r="AB64">
        <v>6.4726180258895631</v>
      </c>
      <c r="AC64">
        <v>4.755429035735089</v>
      </c>
      <c r="AD64">
        <v>2.2446754764266434</v>
      </c>
      <c r="AE64">
        <v>12.148201677424733</v>
      </c>
      <c r="AF64">
        <v>0</v>
      </c>
      <c r="AG64">
        <v>0</v>
      </c>
      <c r="AH64">
        <v>16.288887729757004</v>
      </c>
      <c r="AI64">
        <v>0</v>
      </c>
      <c r="AJ64">
        <v>0</v>
      </c>
      <c r="AK64">
        <v>16.952830914026794</v>
      </c>
      <c r="AL64">
        <v>15.986865490791743</v>
      </c>
      <c r="AM64">
        <v>2.5942881780006526</v>
      </c>
      <c r="AN64">
        <v>0</v>
      </c>
      <c r="AO64">
        <v>0</v>
      </c>
      <c r="AP64">
        <v>0.37765701692758918</v>
      </c>
      <c r="AQ64">
        <v>0</v>
      </c>
      <c r="AR64">
        <v>10.036581469202897</v>
      </c>
      <c r="AS64">
        <v>7.2723326719847394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710.55575867392201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87.067933407323352</v>
      </c>
      <c r="L65">
        <v>33.859935036748112</v>
      </c>
      <c r="M65">
        <v>0</v>
      </c>
      <c r="N65">
        <v>29.181264013962767</v>
      </c>
      <c r="O65">
        <v>48.958585074229582</v>
      </c>
      <c r="P65">
        <v>66.935802538795784</v>
      </c>
      <c r="Q65">
        <v>2.7298443644859809</v>
      </c>
      <c r="R65">
        <v>2.8079055106052762</v>
      </c>
      <c r="S65">
        <v>3.6368876553743203</v>
      </c>
      <c r="T65">
        <v>0</v>
      </c>
      <c r="U65">
        <v>282.3</v>
      </c>
      <c r="V65">
        <v>3.4477987527593821</v>
      </c>
      <c r="W65">
        <v>11.404021881540862</v>
      </c>
      <c r="X65">
        <v>36.438836724053807</v>
      </c>
      <c r="Y65">
        <v>0</v>
      </c>
      <c r="Z65">
        <v>4.8068651639999995</v>
      </c>
      <c r="AA65">
        <v>6.9039985037505884</v>
      </c>
      <c r="AB65">
        <v>6.4726180258895631</v>
      </c>
      <c r="AC65">
        <v>4.755429035735089</v>
      </c>
      <c r="AD65">
        <v>2.2446754764266434</v>
      </c>
      <c r="AE65">
        <v>12.148201677424733</v>
      </c>
      <c r="AF65">
        <v>0</v>
      </c>
      <c r="AG65">
        <v>0</v>
      </c>
      <c r="AH65">
        <v>16.288887729757004</v>
      </c>
      <c r="AI65">
        <v>0</v>
      </c>
      <c r="AJ65">
        <v>0</v>
      </c>
      <c r="AK65">
        <v>16.952830914026794</v>
      </c>
      <c r="AL65">
        <v>15.986865490791743</v>
      </c>
      <c r="AM65">
        <v>2.5942881780006526</v>
      </c>
      <c r="AN65">
        <v>0</v>
      </c>
      <c r="AO65">
        <v>0</v>
      </c>
      <c r="AP65">
        <v>0.3461855776871583</v>
      </c>
      <c r="AQ65">
        <v>0</v>
      </c>
      <c r="AR65">
        <v>10.036581469202897</v>
      </c>
      <c r="AS65">
        <v>7.2723326719847394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715.57857487455681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87.067933407323352</v>
      </c>
      <c r="L66">
        <v>33.859935036748112</v>
      </c>
      <c r="M66">
        <v>0</v>
      </c>
      <c r="N66">
        <v>29.181264013962767</v>
      </c>
      <c r="O66">
        <v>48.958585074229582</v>
      </c>
      <c r="P66">
        <v>66.935802538795784</v>
      </c>
      <c r="Q66">
        <v>2.7298443644859809</v>
      </c>
      <c r="R66">
        <v>2.8079055106052762</v>
      </c>
      <c r="S66">
        <v>3.6368876553743203</v>
      </c>
      <c r="T66">
        <v>0</v>
      </c>
      <c r="U66">
        <v>282.3</v>
      </c>
      <c r="V66">
        <v>3.4477987527593821</v>
      </c>
      <c r="W66">
        <v>11.404021881540862</v>
      </c>
      <c r="X66">
        <v>36.438836724053807</v>
      </c>
      <c r="Y66">
        <v>0</v>
      </c>
      <c r="Z66">
        <v>4.8068651639999995</v>
      </c>
      <c r="AA66">
        <v>6.9039985037505884</v>
      </c>
      <c r="AB66">
        <v>6.4726180258895631</v>
      </c>
      <c r="AC66">
        <v>4.755429035735089</v>
      </c>
      <c r="AD66">
        <v>2.2446754764266434</v>
      </c>
      <c r="AE66">
        <v>12.148201677424733</v>
      </c>
      <c r="AF66">
        <v>0</v>
      </c>
      <c r="AG66">
        <v>0</v>
      </c>
      <c r="AH66">
        <v>16.288887729757004</v>
      </c>
      <c r="AI66">
        <v>0</v>
      </c>
      <c r="AJ66">
        <v>0</v>
      </c>
      <c r="AK66">
        <v>16.952830914026794</v>
      </c>
      <c r="AL66">
        <v>15.986865490791743</v>
      </c>
      <c r="AM66">
        <v>2.5942881780006526</v>
      </c>
      <c r="AN66">
        <v>0</v>
      </c>
      <c r="AO66">
        <v>0</v>
      </c>
      <c r="AP66">
        <v>0.3461855776871583</v>
      </c>
      <c r="AQ66">
        <v>0</v>
      </c>
      <c r="AR66">
        <v>8.5446571384057979</v>
      </c>
      <c r="AS66">
        <v>7.2723326719847394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714.08665054375967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87.067933407323352</v>
      </c>
      <c r="L67">
        <v>33.859935036748112</v>
      </c>
      <c r="M67">
        <v>0</v>
      </c>
      <c r="N67">
        <v>29.181264013962767</v>
      </c>
      <c r="O67">
        <v>48.958585074229582</v>
      </c>
      <c r="P67">
        <v>66.935802538795784</v>
      </c>
      <c r="Q67">
        <v>2.7298443644859809</v>
      </c>
      <c r="R67">
        <v>4.990718232786886</v>
      </c>
      <c r="S67">
        <v>3.6368876553743203</v>
      </c>
      <c r="T67">
        <v>0</v>
      </c>
      <c r="U67">
        <v>282.3</v>
      </c>
      <c r="V67">
        <v>3.4477987527593821</v>
      </c>
      <c r="W67">
        <v>11.404021881540862</v>
      </c>
      <c r="X67">
        <v>36.438836724053807</v>
      </c>
      <c r="Y67">
        <v>0</v>
      </c>
      <c r="Z67">
        <v>4.8068651639999995</v>
      </c>
      <c r="AA67">
        <v>10.355997755625884</v>
      </c>
      <c r="AB67">
        <v>6.4726180258895631</v>
      </c>
      <c r="AC67">
        <v>4.755429035735089</v>
      </c>
      <c r="AD67">
        <v>4.4893513792242343</v>
      </c>
      <c r="AE67">
        <v>12.148201677424733</v>
      </c>
      <c r="AF67">
        <v>0</v>
      </c>
      <c r="AG67">
        <v>0</v>
      </c>
      <c r="AH67">
        <v>16.288887729757004</v>
      </c>
      <c r="AI67">
        <v>0</v>
      </c>
      <c r="AJ67">
        <v>0</v>
      </c>
      <c r="AK67">
        <v>16.952830914026794</v>
      </c>
      <c r="AL67">
        <v>15.986865490791743</v>
      </c>
      <c r="AM67">
        <v>2.5942881780006526</v>
      </c>
      <c r="AN67">
        <v>0</v>
      </c>
      <c r="AO67">
        <v>0</v>
      </c>
      <c r="AP67">
        <v>2.3288854879615584</v>
      </c>
      <c r="AQ67">
        <v>0</v>
      </c>
      <c r="AR67">
        <v>8.5446571384057979</v>
      </c>
      <c r="AS67">
        <v>7.2723326719847394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723.94883833088852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87.067933407323352</v>
      </c>
      <c r="L68">
        <v>33.859935036748112</v>
      </c>
      <c r="M68">
        <v>0</v>
      </c>
      <c r="N68">
        <v>29.181264013962767</v>
      </c>
      <c r="O68">
        <v>48.958585074229582</v>
      </c>
      <c r="P68">
        <v>66.935802538795784</v>
      </c>
      <c r="Q68">
        <v>2.7298443644859809</v>
      </c>
      <c r="R68">
        <v>5.0377291948051948</v>
      </c>
      <c r="S68">
        <v>3.6368876553743203</v>
      </c>
      <c r="T68">
        <v>0</v>
      </c>
      <c r="U68">
        <v>282.3</v>
      </c>
      <c r="V68">
        <v>3.4477987527593821</v>
      </c>
      <c r="W68">
        <v>11.404021881540862</v>
      </c>
      <c r="X68">
        <v>36.438836724053807</v>
      </c>
      <c r="Y68">
        <v>0</v>
      </c>
      <c r="Z68">
        <v>4.8068651639999995</v>
      </c>
      <c r="AA68">
        <v>10.355997755625884</v>
      </c>
      <c r="AB68">
        <v>6.4726180258895631</v>
      </c>
      <c r="AC68">
        <v>4.755429035735089</v>
      </c>
      <c r="AD68">
        <v>4.4893513792242343</v>
      </c>
      <c r="AE68">
        <v>12.148201677424733</v>
      </c>
      <c r="AF68">
        <v>0</v>
      </c>
      <c r="AG68">
        <v>0</v>
      </c>
      <c r="AH68">
        <v>16.288887729757004</v>
      </c>
      <c r="AI68">
        <v>0</v>
      </c>
      <c r="AJ68">
        <v>0</v>
      </c>
      <c r="AK68">
        <v>16.952830914026794</v>
      </c>
      <c r="AL68">
        <v>15.986865490791743</v>
      </c>
      <c r="AM68">
        <v>2.5942881780006526</v>
      </c>
      <c r="AN68">
        <v>0</v>
      </c>
      <c r="AO68">
        <v>0</v>
      </c>
      <c r="AP68">
        <v>2.3288854879615584</v>
      </c>
      <c r="AQ68">
        <v>0</v>
      </c>
      <c r="AR68">
        <v>8.5446571384057979</v>
      </c>
      <c r="AS68">
        <v>7.2723326719847394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723.99584929290677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91.900460997547285</v>
      </c>
      <c r="L69">
        <v>63.23</v>
      </c>
      <c r="M69">
        <v>0</v>
      </c>
      <c r="N69">
        <v>29.181264013962767</v>
      </c>
      <c r="O69">
        <v>48.958585074229582</v>
      </c>
      <c r="P69">
        <v>66.935802538795784</v>
      </c>
      <c r="Q69">
        <v>5.3605538748286889</v>
      </c>
      <c r="R69">
        <v>5.0377291948051948</v>
      </c>
      <c r="S69">
        <v>6.4870764672897199</v>
      </c>
      <c r="T69">
        <v>0</v>
      </c>
      <c r="U69">
        <v>282.3</v>
      </c>
      <c r="V69">
        <v>3.4477987527593821</v>
      </c>
      <c r="W69">
        <v>11.404021881540862</v>
      </c>
      <c r="X69">
        <v>36.438836724053807</v>
      </c>
      <c r="Y69">
        <v>0</v>
      </c>
      <c r="Z69">
        <v>4.8068651639999995</v>
      </c>
      <c r="AA69">
        <v>10.355997755625884</v>
      </c>
      <c r="AB69">
        <v>6.4726180258895631</v>
      </c>
      <c r="AC69">
        <v>4.755429035735089</v>
      </c>
      <c r="AD69">
        <v>4.4893513792242343</v>
      </c>
      <c r="AE69">
        <v>12.148201677424733</v>
      </c>
      <c r="AF69">
        <v>0</v>
      </c>
      <c r="AG69">
        <v>0</v>
      </c>
      <c r="AH69">
        <v>16.288887729757004</v>
      </c>
      <c r="AI69">
        <v>0</v>
      </c>
      <c r="AJ69">
        <v>0</v>
      </c>
      <c r="AK69">
        <v>16.952830914026794</v>
      </c>
      <c r="AL69">
        <v>15.986865490791743</v>
      </c>
      <c r="AM69">
        <v>2.5942881780006526</v>
      </c>
      <c r="AN69">
        <v>0</v>
      </c>
      <c r="AO69">
        <v>0</v>
      </c>
      <c r="AP69">
        <v>2.3288854879615584</v>
      </c>
      <c r="AQ69">
        <v>0</v>
      </c>
      <c r="AR69">
        <v>8.5446571384057979</v>
      </c>
      <c r="AS69">
        <v>7.2723326719847394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763.67934016864069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111.25017847496788</v>
      </c>
      <c r="L70">
        <v>63.23</v>
      </c>
      <c r="M70">
        <v>0</v>
      </c>
      <c r="N70">
        <v>29.181264013962767</v>
      </c>
      <c r="O70">
        <v>48.958585074229582</v>
      </c>
      <c r="P70">
        <v>66.935802538795784</v>
      </c>
      <c r="Q70">
        <v>5.3605538748286889</v>
      </c>
      <c r="R70">
        <v>5.0377291948051948</v>
      </c>
      <c r="S70">
        <v>6.4870764672897199</v>
      </c>
      <c r="T70">
        <v>0</v>
      </c>
      <c r="U70">
        <v>282.3</v>
      </c>
      <c r="V70">
        <v>3.4477987527593821</v>
      </c>
      <c r="W70">
        <v>11.404021881540862</v>
      </c>
      <c r="X70">
        <v>36.438836724053807</v>
      </c>
      <c r="Y70">
        <v>0</v>
      </c>
      <c r="Z70">
        <v>3.2045767759999997</v>
      </c>
      <c r="AA70">
        <v>10.355997755625884</v>
      </c>
      <c r="AB70">
        <v>6.4726180258895631</v>
      </c>
      <c r="AC70">
        <v>4.755429035735089</v>
      </c>
      <c r="AD70">
        <v>4.4893513792242343</v>
      </c>
      <c r="AE70">
        <v>12.148201677424733</v>
      </c>
      <c r="AF70">
        <v>0</v>
      </c>
      <c r="AG70">
        <v>0</v>
      </c>
      <c r="AH70">
        <v>16.288887729757004</v>
      </c>
      <c r="AI70">
        <v>0</v>
      </c>
      <c r="AJ70">
        <v>0</v>
      </c>
      <c r="AK70">
        <v>16.952830914026794</v>
      </c>
      <c r="AL70">
        <v>15.986865490791743</v>
      </c>
      <c r="AM70">
        <v>2.5942881780006526</v>
      </c>
      <c r="AN70">
        <v>0</v>
      </c>
      <c r="AO70">
        <v>0</v>
      </c>
      <c r="AP70">
        <v>2.3288854879615584</v>
      </c>
      <c r="AQ70">
        <v>0</v>
      </c>
      <c r="AR70">
        <v>8.5446571384057979</v>
      </c>
      <c r="AS70">
        <v>7.2723326719847394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781.42676925806131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125.76039699796542</v>
      </c>
      <c r="L71">
        <v>63.229429114482421</v>
      </c>
      <c r="M71">
        <v>0</v>
      </c>
      <c r="N71">
        <v>29.181264013962767</v>
      </c>
      <c r="O71">
        <v>48.958585074229582</v>
      </c>
      <c r="P71">
        <v>66.935802538795784</v>
      </c>
      <c r="Q71">
        <v>5.3605538748286889</v>
      </c>
      <c r="R71">
        <v>5.0377291948051948</v>
      </c>
      <c r="S71">
        <v>6.4870764672897199</v>
      </c>
      <c r="T71">
        <v>0</v>
      </c>
      <c r="U71">
        <v>282.3</v>
      </c>
      <c r="V71">
        <v>3.1402820161681486</v>
      </c>
      <c r="W71">
        <v>11.404021881540862</v>
      </c>
      <c r="X71">
        <v>36.438836724053807</v>
      </c>
      <c r="Y71">
        <v>0</v>
      </c>
      <c r="Z71">
        <v>3.2045767759999997</v>
      </c>
      <c r="AA71">
        <v>10.355997755625884</v>
      </c>
      <c r="AB71">
        <v>6.4726180258895631</v>
      </c>
      <c r="AC71">
        <v>4.755429035735089</v>
      </c>
      <c r="AD71">
        <v>4.4893513792242343</v>
      </c>
      <c r="AE71">
        <v>12.148201677424733</v>
      </c>
      <c r="AF71">
        <v>0</v>
      </c>
      <c r="AG71">
        <v>0</v>
      </c>
      <c r="AH71">
        <v>17.452379695035155</v>
      </c>
      <c r="AI71">
        <v>0</v>
      </c>
      <c r="AJ71">
        <v>0</v>
      </c>
      <c r="AK71">
        <v>16.952830914026794</v>
      </c>
      <c r="AL71">
        <v>15.986865490791743</v>
      </c>
      <c r="AM71">
        <v>2.5942881780006526</v>
      </c>
      <c r="AN71">
        <v>0</v>
      </c>
      <c r="AO71">
        <v>0</v>
      </c>
      <c r="AP71">
        <v>0</v>
      </c>
      <c r="AQ71">
        <v>0</v>
      </c>
      <c r="AR71">
        <v>8.5446571384057979</v>
      </c>
      <c r="AS71">
        <v>7.2723326719847394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794.46350663626663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130.59979110921824</v>
      </c>
      <c r="L72">
        <v>63.23</v>
      </c>
      <c r="M72">
        <v>0</v>
      </c>
      <c r="N72">
        <v>29.181264013962767</v>
      </c>
      <c r="O72">
        <v>48.958585074229582</v>
      </c>
      <c r="P72">
        <v>66.935802538795784</v>
      </c>
      <c r="Q72">
        <v>5.3605538748286889</v>
      </c>
      <c r="R72">
        <v>5.0377291948051948</v>
      </c>
      <c r="S72">
        <v>6.4870764672897199</v>
      </c>
      <c r="T72">
        <v>0</v>
      </c>
      <c r="U72">
        <v>282.3</v>
      </c>
      <c r="V72">
        <v>3.1402820161681486</v>
      </c>
      <c r="W72">
        <v>11.404021881540862</v>
      </c>
      <c r="X72">
        <v>36.438836724053807</v>
      </c>
      <c r="Y72">
        <v>0</v>
      </c>
      <c r="Z72">
        <v>3.2045767759999997</v>
      </c>
      <c r="AA72">
        <v>10.355997755625884</v>
      </c>
      <c r="AB72">
        <v>6.4726180258895631</v>
      </c>
      <c r="AC72">
        <v>4.755429035735089</v>
      </c>
      <c r="AD72">
        <v>4.4893513792242343</v>
      </c>
      <c r="AE72">
        <v>12.148201677424733</v>
      </c>
      <c r="AF72">
        <v>0</v>
      </c>
      <c r="AG72">
        <v>0</v>
      </c>
      <c r="AH72">
        <v>22.990601484297223</v>
      </c>
      <c r="AI72">
        <v>0</v>
      </c>
      <c r="AJ72">
        <v>0</v>
      </c>
      <c r="AK72">
        <v>16.952830914026794</v>
      </c>
      <c r="AL72">
        <v>15.986865490791743</v>
      </c>
      <c r="AM72">
        <v>2.5942881780006526</v>
      </c>
      <c r="AN72">
        <v>0</v>
      </c>
      <c r="AO72">
        <v>0</v>
      </c>
      <c r="AP72">
        <v>0</v>
      </c>
      <c r="AQ72">
        <v>0</v>
      </c>
      <c r="AR72">
        <v>8.5446571384057979</v>
      </c>
      <c r="AS72">
        <v>7.2723326719847394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804.84169342229916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130.59979110921824</v>
      </c>
      <c r="L73">
        <v>63.23</v>
      </c>
      <c r="M73">
        <v>0</v>
      </c>
      <c r="N73">
        <v>29.181264013962767</v>
      </c>
      <c r="O73">
        <v>48.958585074229582</v>
      </c>
      <c r="P73">
        <v>66.935802538795784</v>
      </c>
      <c r="Q73">
        <v>5.3605538748286889</v>
      </c>
      <c r="R73">
        <v>5.0377291948051948</v>
      </c>
      <c r="S73">
        <v>6.4870764672897199</v>
      </c>
      <c r="T73">
        <v>0</v>
      </c>
      <c r="U73">
        <v>282.3</v>
      </c>
      <c r="V73">
        <v>3.1402820161681486</v>
      </c>
      <c r="W73">
        <v>11.404021881540862</v>
      </c>
      <c r="X73">
        <v>36.438836724053807</v>
      </c>
      <c r="Y73">
        <v>0</v>
      </c>
      <c r="Z73">
        <v>3.2045767759999997</v>
      </c>
      <c r="AA73">
        <v>10.355997755625884</v>
      </c>
      <c r="AB73">
        <v>6.4726180258895631</v>
      </c>
      <c r="AC73">
        <v>5.6314288926296072</v>
      </c>
      <c r="AD73">
        <v>4.4893513792242343</v>
      </c>
      <c r="AE73">
        <v>12.148201677424733</v>
      </c>
      <c r="AF73">
        <v>0</v>
      </c>
      <c r="AG73">
        <v>0</v>
      </c>
      <c r="AH73">
        <v>22.990601484297223</v>
      </c>
      <c r="AI73">
        <v>0</v>
      </c>
      <c r="AJ73">
        <v>0</v>
      </c>
      <c r="AK73">
        <v>16.952830914026794</v>
      </c>
      <c r="AL73">
        <v>15.986865490791743</v>
      </c>
      <c r="AM73">
        <v>2.5942881780006526</v>
      </c>
      <c r="AN73">
        <v>0</v>
      </c>
      <c r="AO73">
        <v>0</v>
      </c>
      <c r="AP73">
        <v>9.4414317721292468E-2</v>
      </c>
      <c r="AQ73">
        <v>0</v>
      </c>
      <c r="AR73">
        <v>8.5446571384057979</v>
      </c>
      <c r="AS73">
        <v>7.2723326719847394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805.81210759691498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145.10999686717966</v>
      </c>
      <c r="L74">
        <v>63.23</v>
      </c>
      <c r="M74">
        <v>0</v>
      </c>
      <c r="N74">
        <v>29.181264013962767</v>
      </c>
      <c r="O74">
        <v>48.958585074229582</v>
      </c>
      <c r="P74">
        <v>66.935802538795784</v>
      </c>
      <c r="Q74">
        <v>5.3605538748286889</v>
      </c>
      <c r="R74">
        <v>5.0377291948051948</v>
      </c>
      <c r="S74">
        <v>6.4870764672897199</v>
      </c>
      <c r="T74">
        <v>0</v>
      </c>
      <c r="U74">
        <v>282.3</v>
      </c>
      <c r="V74">
        <v>3.1402820161681486</v>
      </c>
      <c r="W74">
        <v>11.404021881540862</v>
      </c>
      <c r="X74">
        <v>36.438836724053807</v>
      </c>
      <c r="Y74">
        <v>0</v>
      </c>
      <c r="Z74">
        <v>4.8068651639999995</v>
      </c>
      <c r="AA74">
        <v>10.355997755625884</v>
      </c>
      <c r="AB74">
        <v>6.4726180258895631</v>
      </c>
      <c r="AC74">
        <v>7.1403389343228385</v>
      </c>
      <c r="AD74">
        <v>4.4893513792242343</v>
      </c>
      <c r="AE74">
        <v>12.148201677424733</v>
      </c>
      <c r="AF74">
        <v>0</v>
      </c>
      <c r="AG74">
        <v>0</v>
      </c>
      <c r="AH74">
        <v>22.990601484297223</v>
      </c>
      <c r="AI74">
        <v>0</v>
      </c>
      <c r="AJ74">
        <v>0</v>
      </c>
      <c r="AK74">
        <v>16.952830914026794</v>
      </c>
      <c r="AL74">
        <v>15.986865490791743</v>
      </c>
      <c r="AM74">
        <v>2.5942881780006526</v>
      </c>
      <c r="AN74">
        <v>0</v>
      </c>
      <c r="AO74">
        <v>0</v>
      </c>
      <c r="AP74">
        <v>9.4414317721292468E-2</v>
      </c>
      <c r="AQ74">
        <v>0</v>
      </c>
      <c r="AR74">
        <v>8.5446571384057979</v>
      </c>
      <c r="AS74">
        <v>7.2723326719847394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823.43351178456965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158.65085938112719</v>
      </c>
      <c r="L75">
        <v>63.23</v>
      </c>
      <c r="M75">
        <v>0</v>
      </c>
      <c r="N75">
        <v>29.181264013962767</v>
      </c>
      <c r="O75">
        <v>48.958585074229582</v>
      </c>
      <c r="P75">
        <v>66.935802538795784</v>
      </c>
      <c r="Q75">
        <v>5.3605538748286889</v>
      </c>
      <c r="R75">
        <v>5.0377291948051948</v>
      </c>
      <c r="S75">
        <v>6.4870764672897199</v>
      </c>
      <c r="T75">
        <v>0</v>
      </c>
      <c r="U75">
        <v>282.3</v>
      </c>
      <c r="V75">
        <v>3.1402820161681486</v>
      </c>
      <c r="W75">
        <v>11.404021881540862</v>
      </c>
      <c r="X75">
        <v>36.438836724053807</v>
      </c>
      <c r="Y75">
        <v>0</v>
      </c>
      <c r="Z75">
        <v>4.3246649599999998</v>
      </c>
      <c r="AA75">
        <v>9.317136888888891</v>
      </c>
      <c r="AB75">
        <v>5.5685476772699829</v>
      </c>
      <c r="AC75">
        <v>6.2571431669426332</v>
      </c>
      <c r="AD75">
        <v>4.4893513792242343</v>
      </c>
      <c r="AE75">
        <v>12.148201677424733</v>
      </c>
      <c r="AF75">
        <v>0</v>
      </c>
      <c r="AG75">
        <v>0</v>
      </c>
      <c r="AH75">
        <v>18.615871660313307</v>
      </c>
      <c r="AI75">
        <v>0</v>
      </c>
      <c r="AJ75">
        <v>0</v>
      </c>
      <c r="AK75">
        <v>16.952830914026794</v>
      </c>
      <c r="AL75">
        <v>13.132068090791741</v>
      </c>
      <c r="AM75">
        <v>3.8835709455543665</v>
      </c>
      <c r="AN75">
        <v>0</v>
      </c>
      <c r="AO75">
        <v>0</v>
      </c>
      <c r="AP75">
        <v>9.4414317721292468E-2</v>
      </c>
      <c r="AQ75">
        <v>0</v>
      </c>
      <c r="AR75">
        <v>8.5446571384057979</v>
      </c>
      <c r="AS75">
        <v>7.2723326719847394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827.72580265535021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158.65085938112719</v>
      </c>
      <c r="L76">
        <v>63.23</v>
      </c>
      <c r="M76">
        <v>0</v>
      </c>
      <c r="N76">
        <v>29.181264013962767</v>
      </c>
      <c r="O76">
        <v>48.958585074229582</v>
      </c>
      <c r="P76">
        <v>66.935802538795784</v>
      </c>
      <c r="Q76">
        <v>5.3605538748286889</v>
      </c>
      <c r="R76">
        <v>5.0377291948051948</v>
      </c>
      <c r="S76">
        <v>6.4870764672897199</v>
      </c>
      <c r="T76">
        <v>0</v>
      </c>
      <c r="U76">
        <v>282.3</v>
      </c>
      <c r="V76">
        <v>3.1402820161681486</v>
      </c>
      <c r="W76">
        <v>11.404021881540862</v>
      </c>
      <c r="X76">
        <v>36.438836724053807</v>
      </c>
      <c r="Y76">
        <v>0</v>
      </c>
      <c r="Z76">
        <v>4.8068651639999995</v>
      </c>
      <c r="AA76">
        <v>10.355997755625884</v>
      </c>
      <c r="AB76">
        <v>7.5175394884729032</v>
      </c>
      <c r="AC76">
        <v>7.1403389343228385</v>
      </c>
      <c r="AD76">
        <v>4.4893513792242343</v>
      </c>
      <c r="AE76">
        <v>12.148201677424733</v>
      </c>
      <c r="AF76">
        <v>0</v>
      </c>
      <c r="AG76">
        <v>0</v>
      </c>
      <c r="AH76">
        <v>28.73825190933724</v>
      </c>
      <c r="AI76">
        <v>0</v>
      </c>
      <c r="AJ76">
        <v>0</v>
      </c>
      <c r="AK76">
        <v>16.952830914026794</v>
      </c>
      <c r="AL76">
        <v>13.132068090791741</v>
      </c>
      <c r="AM76">
        <v>3.8835709455543665</v>
      </c>
      <c r="AN76">
        <v>0</v>
      </c>
      <c r="AO76">
        <v>0</v>
      </c>
      <c r="AP76">
        <v>9.4414317721292468E-2</v>
      </c>
      <c r="AQ76">
        <v>0</v>
      </c>
      <c r="AR76">
        <v>8.5446571384057979</v>
      </c>
      <c r="AS76">
        <v>7.2723326719847394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842.20143155369431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135.43702876260548</v>
      </c>
      <c r="L77">
        <v>63.23</v>
      </c>
      <c r="M77">
        <v>0</v>
      </c>
      <c r="N77">
        <v>29.181264013962767</v>
      </c>
      <c r="O77">
        <v>48.958585074229582</v>
      </c>
      <c r="P77">
        <v>66.935802538795784</v>
      </c>
      <c r="Q77">
        <v>5.3605538748286889</v>
      </c>
      <c r="R77">
        <v>5.0377291948051948</v>
      </c>
      <c r="S77">
        <v>6.4870764672897199</v>
      </c>
      <c r="T77">
        <v>0</v>
      </c>
      <c r="U77">
        <v>282.3</v>
      </c>
      <c r="V77">
        <v>3.1402820161681486</v>
      </c>
      <c r="W77">
        <v>11.404021881540862</v>
      </c>
      <c r="X77">
        <v>36.438836724053807</v>
      </c>
      <c r="Y77">
        <v>0</v>
      </c>
      <c r="Z77">
        <v>4.8068651639999995</v>
      </c>
      <c r="AA77">
        <v>10.355997755625884</v>
      </c>
      <c r="AB77">
        <v>9.7089270388343447</v>
      </c>
      <c r="AC77">
        <v>7.1403389343228385</v>
      </c>
      <c r="AD77">
        <v>6.7340268556508782</v>
      </c>
      <c r="AE77">
        <v>12.148201677424733</v>
      </c>
      <c r="AF77">
        <v>0</v>
      </c>
      <c r="AG77">
        <v>0</v>
      </c>
      <c r="AH77">
        <v>34.485902334377258</v>
      </c>
      <c r="AI77">
        <v>0.62552077736348177</v>
      </c>
      <c r="AJ77">
        <v>0</v>
      </c>
      <c r="AK77">
        <v>16.952830914026794</v>
      </c>
      <c r="AL77">
        <v>15.986865490791743</v>
      </c>
      <c r="AM77">
        <v>3.8835709455543665</v>
      </c>
      <c r="AN77">
        <v>0</v>
      </c>
      <c r="AO77">
        <v>0</v>
      </c>
      <c r="AP77">
        <v>0</v>
      </c>
      <c r="AQ77">
        <v>0</v>
      </c>
      <c r="AR77">
        <v>8.5446571384057979</v>
      </c>
      <c r="AS77">
        <v>7.2723326719847394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832.55721824664261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118.02052915079339</v>
      </c>
      <c r="L78">
        <v>63.229976460423984</v>
      </c>
      <c r="M78">
        <v>0</v>
      </c>
      <c r="N78">
        <v>29.181264013962767</v>
      </c>
      <c r="O78">
        <v>48.958585074229582</v>
      </c>
      <c r="P78">
        <v>66.935802538795784</v>
      </c>
      <c r="Q78">
        <v>5.3611476838777659</v>
      </c>
      <c r="R78">
        <v>5.0284826704059826</v>
      </c>
      <c r="S78">
        <v>6.4876979078777444</v>
      </c>
      <c r="T78">
        <v>0</v>
      </c>
      <c r="U78">
        <v>282.3</v>
      </c>
      <c r="V78">
        <v>3.1402820161681486</v>
      </c>
      <c r="W78">
        <v>11.404021881540862</v>
      </c>
      <c r="X78">
        <v>36.438836724053807</v>
      </c>
      <c r="Y78">
        <v>0</v>
      </c>
      <c r="Z78">
        <v>4.967148053999999</v>
      </c>
      <c r="AA78">
        <v>10.355997755625884</v>
      </c>
      <c r="AB78">
        <v>9.7089270388343447</v>
      </c>
      <c r="AC78">
        <v>7.1403389343228385</v>
      </c>
      <c r="AD78">
        <v>8.9787025452629958</v>
      </c>
      <c r="AE78">
        <v>12.148201677424733</v>
      </c>
      <c r="AF78">
        <v>0</v>
      </c>
      <c r="AG78">
        <v>0</v>
      </c>
      <c r="AH78">
        <v>34.485902334377258</v>
      </c>
      <c r="AI78">
        <v>1.8765625439866505</v>
      </c>
      <c r="AJ78">
        <v>0</v>
      </c>
      <c r="AK78">
        <v>16.952830914026794</v>
      </c>
      <c r="AL78">
        <v>19.501120981497422</v>
      </c>
      <c r="AM78">
        <v>3.8835709455543665</v>
      </c>
      <c r="AN78">
        <v>0</v>
      </c>
      <c r="AO78">
        <v>0</v>
      </c>
      <c r="AP78">
        <v>2.0141710955572498</v>
      </c>
      <c r="AQ78">
        <v>0</v>
      </c>
      <c r="AR78">
        <v>8.5446571384057979</v>
      </c>
      <c r="AS78">
        <v>7.8382524011121752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824.88301048211827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87.210670408697098</v>
      </c>
      <c r="L79">
        <v>63.23</v>
      </c>
      <c r="M79">
        <v>0</v>
      </c>
      <c r="N79">
        <v>29.181264013962767</v>
      </c>
      <c r="O79">
        <v>48.958585074229582</v>
      </c>
      <c r="P79">
        <v>66.935802538795784</v>
      </c>
      <c r="Q79">
        <v>5.3506274691358024</v>
      </c>
      <c r="R79">
        <v>5.0301474874535312</v>
      </c>
      <c r="S79">
        <v>6.4687586627906981</v>
      </c>
      <c r="T79">
        <v>0</v>
      </c>
      <c r="U79">
        <v>282.3</v>
      </c>
      <c r="V79">
        <v>3.1402820161681486</v>
      </c>
      <c r="W79">
        <v>11.404021881540862</v>
      </c>
      <c r="X79">
        <v>36.438836724053807</v>
      </c>
      <c r="Y79">
        <v>0</v>
      </c>
      <c r="Z79">
        <v>4.967148053999999</v>
      </c>
      <c r="AA79">
        <v>10.355997755625884</v>
      </c>
      <c r="AB79">
        <v>9.7089270388343447</v>
      </c>
      <c r="AC79">
        <v>7.1403389343228385</v>
      </c>
      <c r="AD79">
        <v>8.9787025452629958</v>
      </c>
      <c r="AE79">
        <v>12.148201677424733</v>
      </c>
      <c r="AF79">
        <v>0</v>
      </c>
      <c r="AG79">
        <v>0</v>
      </c>
      <c r="AH79">
        <v>34.485902334377258</v>
      </c>
      <c r="AI79">
        <v>12.051284358284828</v>
      </c>
      <c r="AJ79">
        <v>0</v>
      </c>
      <c r="AK79">
        <v>16.952830914026794</v>
      </c>
      <c r="AL79">
        <v>19.501120981497422</v>
      </c>
      <c r="AM79">
        <v>3.8835709455543665</v>
      </c>
      <c r="AN79">
        <v>0</v>
      </c>
      <c r="AO79">
        <v>0</v>
      </c>
      <c r="AP79">
        <v>2.0141710955572498</v>
      </c>
      <c r="AQ79">
        <v>0</v>
      </c>
      <c r="AR79">
        <v>8.5446571384057979</v>
      </c>
      <c r="AS79">
        <v>7.8382524011121752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804.22010245111471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87.210670408697098</v>
      </c>
      <c r="L80">
        <v>63.23</v>
      </c>
      <c r="M80">
        <v>0</v>
      </c>
      <c r="N80">
        <v>29.181264013962767</v>
      </c>
      <c r="O80">
        <v>48.958585074229582</v>
      </c>
      <c r="P80">
        <v>66.935802538795784</v>
      </c>
      <c r="Q80">
        <v>5.3605538748286889</v>
      </c>
      <c r="R80">
        <v>5.0377291948051948</v>
      </c>
      <c r="S80">
        <v>6.4870764672897199</v>
      </c>
      <c r="T80">
        <v>0</v>
      </c>
      <c r="U80">
        <v>282.3</v>
      </c>
      <c r="V80">
        <v>3.1402820161681486</v>
      </c>
      <c r="W80">
        <v>11.404021881540862</v>
      </c>
      <c r="X80">
        <v>36.438836724053807</v>
      </c>
      <c r="Y80">
        <v>0</v>
      </c>
      <c r="Z80">
        <v>4.967148053999999</v>
      </c>
      <c r="AA80">
        <v>10.355997755625884</v>
      </c>
      <c r="AB80">
        <v>9.7089270388343447</v>
      </c>
      <c r="AC80">
        <v>7.1403389343228385</v>
      </c>
      <c r="AD80">
        <v>8.9787025452629958</v>
      </c>
      <c r="AE80">
        <v>12.148201677424733</v>
      </c>
      <c r="AF80">
        <v>0</v>
      </c>
      <c r="AG80">
        <v>0</v>
      </c>
      <c r="AH80">
        <v>34.485902334377258</v>
      </c>
      <c r="AI80">
        <v>12.051284358284828</v>
      </c>
      <c r="AJ80">
        <v>0</v>
      </c>
      <c r="AK80">
        <v>16.952830914026794</v>
      </c>
      <c r="AL80">
        <v>19.501120981497422</v>
      </c>
      <c r="AM80">
        <v>3.8835709455543665</v>
      </c>
      <c r="AN80">
        <v>0</v>
      </c>
      <c r="AO80">
        <v>0</v>
      </c>
      <c r="AP80">
        <v>2.0141710955572498</v>
      </c>
      <c r="AQ80">
        <v>0</v>
      </c>
      <c r="AR80">
        <v>8.5446571384057979</v>
      </c>
      <c r="AS80">
        <v>7.8382524011121752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804.25592836865815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127.69793505952286</v>
      </c>
      <c r="L81">
        <v>63.23</v>
      </c>
      <c r="M81">
        <v>0</v>
      </c>
      <c r="N81">
        <v>29.181264013962767</v>
      </c>
      <c r="O81">
        <v>48.958585074229582</v>
      </c>
      <c r="P81">
        <v>66.935802538795784</v>
      </c>
      <c r="Q81">
        <v>5.3605538748286889</v>
      </c>
      <c r="R81">
        <v>5.0377291948051948</v>
      </c>
      <c r="S81">
        <v>6.4870764672897199</v>
      </c>
      <c r="T81">
        <v>0</v>
      </c>
      <c r="U81">
        <v>282.3</v>
      </c>
      <c r="V81">
        <v>3.1402820161681486</v>
      </c>
      <c r="W81">
        <v>11.404021881540862</v>
      </c>
      <c r="X81">
        <v>36.438836724053807</v>
      </c>
      <c r="Y81">
        <v>0</v>
      </c>
      <c r="Z81">
        <v>4.967148053999999</v>
      </c>
      <c r="AA81">
        <v>10.355997755625884</v>
      </c>
      <c r="AB81">
        <v>9.7089270388343447</v>
      </c>
      <c r="AC81">
        <v>7.1403389343228385</v>
      </c>
      <c r="AD81">
        <v>8.9787025452629958</v>
      </c>
      <c r="AE81">
        <v>12.148201677424733</v>
      </c>
      <c r="AF81">
        <v>0</v>
      </c>
      <c r="AG81">
        <v>0</v>
      </c>
      <c r="AH81">
        <v>34.485902334377258</v>
      </c>
      <c r="AI81">
        <v>12.051284358284828</v>
      </c>
      <c r="AJ81">
        <v>0</v>
      </c>
      <c r="AK81">
        <v>16.952830914026794</v>
      </c>
      <c r="AL81">
        <v>19.501120981497422</v>
      </c>
      <c r="AM81">
        <v>3.8835709455543665</v>
      </c>
      <c r="AN81">
        <v>0</v>
      </c>
      <c r="AO81">
        <v>0</v>
      </c>
      <c r="AP81">
        <v>2.0141710955572498</v>
      </c>
      <c r="AQ81">
        <v>0</v>
      </c>
      <c r="AR81">
        <v>8.5446571384057979</v>
      </c>
      <c r="AS81">
        <v>7.8382524011121752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844.74319301948401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125.76099964102401</v>
      </c>
      <c r="L82">
        <v>63.23</v>
      </c>
      <c r="M82">
        <v>0</v>
      </c>
      <c r="N82">
        <v>29.181264013962767</v>
      </c>
      <c r="O82">
        <v>48.958585074229582</v>
      </c>
      <c r="P82">
        <v>66.935802538795784</v>
      </c>
      <c r="Q82">
        <v>5.3605538748286889</v>
      </c>
      <c r="R82">
        <v>5.0377291948051948</v>
      </c>
      <c r="S82">
        <v>6.4870764672897199</v>
      </c>
      <c r="T82">
        <v>0</v>
      </c>
      <c r="U82">
        <v>282.3</v>
      </c>
      <c r="V82">
        <v>3.1402820161681486</v>
      </c>
      <c r="W82">
        <v>11.404021881540862</v>
      </c>
      <c r="X82">
        <v>36.438836724053807</v>
      </c>
      <c r="Y82">
        <v>0</v>
      </c>
      <c r="Z82">
        <v>4.967148053999999</v>
      </c>
      <c r="AA82">
        <v>10.355997755625884</v>
      </c>
      <c r="AB82">
        <v>9.7089270388343447</v>
      </c>
      <c r="AC82">
        <v>7.1403389343228385</v>
      </c>
      <c r="AD82">
        <v>8.9787025452629958</v>
      </c>
      <c r="AE82">
        <v>12.148201677424733</v>
      </c>
      <c r="AF82">
        <v>0</v>
      </c>
      <c r="AG82">
        <v>0</v>
      </c>
      <c r="AH82">
        <v>34.485902334377258</v>
      </c>
      <c r="AI82">
        <v>12.051284358284828</v>
      </c>
      <c r="AJ82">
        <v>0</v>
      </c>
      <c r="AK82">
        <v>16.952830914026794</v>
      </c>
      <c r="AL82">
        <v>19.501120981497422</v>
      </c>
      <c r="AM82">
        <v>3.8835709455543665</v>
      </c>
      <c r="AN82">
        <v>0</v>
      </c>
      <c r="AO82">
        <v>0</v>
      </c>
      <c r="AP82">
        <v>0.75531428781275911</v>
      </c>
      <c r="AQ82">
        <v>0</v>
      </c>
      <c r="AR82">
        <v>8.5446571384057979</v>
      </c>
      <c r="AS82">
        <v>7.8382524011121752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841.54740079324063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104.83050513583747</v>
      </c>
      <c r="L83">
        <v>63.23</v>
      </c>
      <c r="M83">
        <v>0</v>
      </c>
      <c r="N83">
        <v>29.181264013962767</v>
      </c>
      <c r="O83">
        <v>48.958585074229582</v>
      </c>
      <c r="P83">
        <v>66.935802538795784</v>
      </c>
      <c r="Q83">
        <v>5.3605538748286889</v>
      </c>
      <c r="R83">
        <v>5.0377291948051948</v>
      </c>
      <c r="S83">
        <v>6.4870764672897199</v>
      </c>
      <c r="T83">
        <v>0</v>
      </c>
      <c r="U83">
        <v>282.3</v>
      </c>
      <c r="V83">
        <v>3.1402820161681486</v>
      </c>
      <c r="W83">
        <v>11.404021881540862</v>
      </c>
      <c r="X83">
        <v>36.438836724053807</v>
      </c>
      <c r="Y83">
        <v>0</v>
      </c>
      <c r="Z83">
        <v>4.967148053999999</v>
      </c>
      <c r="AA83">
        <v>10.355997755625884</v>
      </c>
      <c r="AB83">
        <v>9.7089270388343447</v>
      </c>
      <c r="AC83">
        <v>7.1403389343228385</v>
      </c>
      <c r="AD83">
        <v>8.9787025452629958</v>
      </c>
      <c r="AE83">
        <v>12.148201677424733</v>
      </c>
      <c r="AF83">
        <v>0</v>
      </c>
      <c r="AG83">
        <v>0</v>
      </c>
      <c r="AH83">
        <v>34.485902334377258</v>
      </c>
      <c r="AI83">
        <v>8.0341897840860934</v>
      </c>
      <c r="AJ83">
        <v>0</v>
      </c>
      <c r="AK83">
        <v>16.952830914026794</v>
      </c>
      <c r="AL83">
        <v>19.501120981497422</v>
      </c>
      <c r="AM83">
        <v>3.8835709455543665</v>
      </c>
      <c r="AN83">
        <v>0</v>
      </c>
      <c r="AO83">
        <v>0</v>
      </c>
      <c r="AP83">
        <v>0.75531428781275911</v>
      </c>
      <c r="AQ83">
        <v>0</v>
      </c>
      <c r="AR83">
        <v>8.5446571384057979</v>
      </c>
      <c r="AS83">
        <v>7.8382524011121752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816.59981171385527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87.210670408697098</v>
      </c>
      <c r="L84">
        <v>63.23</v>
      </c>
      <c r="M84">
        <v>0</v>
      </c>
      <c r="N84">
        <v>29.181264013962767</v>
      </c>
      <c r="O84">
        <v>48.958585074229582</v>
      </c>
      <c r="P84">
        <v>66.935802538795784</v>
      </c>
      <c r="Q84">
        <v>5.3605538748286889</v>
      </c>
      <c r="R84">
        <v>5.0377291948051948</v>
      </c>
      <c r="S84">
        <v>6.4870764672897199</v>
      </c>
      <c r="T84">
        <v>0</v>
      </c>
      <c r="U84">
        <v>282.3</v>
      </c>
      <c r="V84">
        <v>3.1402820161681486</v>
      </c>
      <c r="W84">
        <v>11.404021881540862</v>
      </c>
      <c r="X84">
        <v>36.438836724053807</v>
      </c>
      <c r="Y84">
        <v>0</v>
      </c>
      <c r="Z84">
        <v>4.967148053999999</v>
      </c>
      <c r="AA84">
        <v>10.355997755625884</v>
      </c>
      <c r="AB84">
        <v>9.7089270388343447</v>
      </c>
      <c r="AC84">
        <v>7.1403389343228385</v>
      </c>
      <c r="AD84">
        <v>8.9787025452629958</v>
      </c>
      <c r="AE84">
        <v>12.148201677424733</v>
      </c>
      <c r="AF84">
        <v>0</v>
      </c>
      <c r="AG84">
        <v>0</v>
      </c>
      <c r="AH84">
        <v>34.485902334377258</v>
      </c>
      <c r="AI84">
        <v>8.0341897840860934</v>
      </c>
      <c r="AJ84">
        <v>0</v>
      </c>
      <c r="AK84">
        <v>16.952830914026794</v>
      </c>
      <c r="AL84">
        <v>19.501120981497422</v>
      </c>
      <c r="AM84">
        <v>3.8835709455543665</v>
      </c>
      <c r="AN84">
        <v>0</v>
      </c>
      <c r="AO84">
        <v>0</v>
      </c>
      <c r="AP84">
        <v>0.75531428781275911</v>
      </c>
      <c r="AQ84">
        <v>0</v>
      </c>
      <c r="AR84">
        <v>8.5446571384057979</v>
      </c>
      <c r="AS84">
        <v>7.8382524011121752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798.97997698671486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87.210670408697098</v>
      </c>
      <c r="L85">
        <v>52.259439184319533</v>
      </c>
      <c r="M85">
        <v>0</v>
      </c>
      <c r="N85">
        <v>29.181264013962767</v>
      </c>
      <c r="O85">
        <v>48.958585074229582</v>
      </c>
      <c r="P85">
        <v>66.935802538795784</v>
      </c>
      <c r="Q85">
        <v>2.7477790415704386</v>
      </c>
      <c r="R85">
        <v>5.0377291948051948</v>
      </c>
      <c r="S85">
        <v>3.2920690686878253</v>
      </c>
      <c r="T85">
        <v>0</v>
      </c>
      <c r="U85">
        <v>282.3</v>
      </c>
      <c r="V85">
        <v>3.1402820161681486</v>
      </c>
      <c r="W85">
        <v>11.404021881540862</v>
      </c>
      <c r="X85">
        <v>36.438836724053807</v>
      </c>
      <c r="Y85">
        <v>0</v>
      </c>
      <c r="Z85">
        <v>4.967148053999999</v>
      </c>
      <c r="AA85">
        <v>10.355997755625884</v>
      </c>
      <c r="AB85">
        <v>9.7089270388343447</v>
      </c>
      <c r="AC85">
        <v>7.1403389343228385</v>
      </c>
      <c r="AD85">
        <v>8.9787025452629958</v>
      </c>
      <c r="AE85">
        <v>12.148201677424733</v>
      </c>
      <c r="AF85">
        <v>0</v>
      </c>
      <c r="AG85">
        <v>0</v>
      </c>
      <c r="AH85">
        <v>34.485902334377258</v>
      </c>
      <c r="AI85">
        <v>1.0946613074120415</v>
      </c>
      <c r="AJ85">
        <v>0</v>
      </c>
      <c r="AK85">
        <v>16.952830914026794</v>
      </c>
      <c r="AL85">
        <v>19.501120981497422</v>
      </c>
      <c r="AM85">
        <v>3.8835709455543665</v>
      </c>
      <c r="AN85">
        <v>0</v>
      </c>
      <c r="AO85">
        <v>0</v>
      </c>
      <c r="AP85">
        <v>1.0070855477786249</v>
      </c>
      <c r="AQ85">
        <v>0</v>
      </c>
      <c r="AR85">
        <v>8.5446571384057979</v>
      </c>
      <c r="AS85">
        <v>7.8382524011121752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775.51387672246608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87.210670408697098</v>
      </c>
      <c r="L86">
        <v>52.259439184319533</v>
      </c>
      <c r="M86">
        <v>0</v>
      </c>
      <c r="N86">
        <v>29.181264013962767</v>
      </c>
      <c r="O86">
        <v>48.958585074229582</v>
      </c>
      <c r="P86">
        <v>66.935802538795784</v>
      </c>
      <c r="Q86">
        <v>5.3605538748286889</v>
      </c>
      <c r="R86">
        <v>5.0377291948051948</v>
      </c>
      <c r="S86">
        <v>6.4870764672897199</v>
      </c>
      <c r="T86">
        <v>0</v>
      </c>
      <c r="U86">
        <v>282.3</v>
      </c>
      <c r="V86">
        <v>3.1402820161681486</v>
      </c>
      <c r="W86">
        <v>11.404021881540862</v>
      </c>
      <c r="X86">
        <v>36.438836724053807</v>
      </c>
      <c r="Y86">
        <v>0</v>
      </c>
      <c r="Z86">
        <v>4.8068651639999995</v>
      </c>
      <c r="AA86">
        <v>10.355997755625884</v>
      </c>
      <c r="AB86">
        <v>9.7089270388343447</v>
      </c>
      <c r="AC86">
        <v>7.1403389343228385</v>
      </c>
      <c r="AD86">
        <v>4.4893513792242343</v>
      </c>
      <c r="AE86">
        <v>12.148201677424733</v>
      </c>
      <c r="AF86">
        <v>0</v>
      </c>
      <c r="AG86">
        <v>0</v>
      </c>
      <c r="AH86">
        <v>34.485902334377258</v>
      </c>
      <c r="AI86">
        <v>0.62552077736348177</v>
      </c>
      <c r="AJ86">
        <v>0</v>
      </c>
      <c r="AK86">
        <v>16.952830914026794</v>
      </c>
      <c r="AL86">
        <v>19.501120981497422</v>
      </c>
      <c r="AM86">
        <v>3.8835709455543665</v>
      </c>
      <c r="AN86">
        <v>0</v>
      </c>
      <c r="AO86">
        <v>0</v>
      </c>
      <c r="AP86">
        <v>0</v>
      </c>
      <c r="AQ86">
        <v>0</v>
      </c>
      <c r="AR86">
        <v>8.5446571384057979</v>
      </c>
      <c r="AS86">
        <v>7.2723326719847394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774.62987909133278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87.210670408697098</v>
      </c>
      <c r="L87">
        <v>63.23</v>
      </c>
      <c r="M87">
        <v>0</v>
      </c>
      <c r="N87">
        <v>29.181264013962767</v>
      </c>
      <c r="O87">
        <v>48.958585074229582</v>
      </c>
      <c r="P87">
        <v>66.935802538795784</v>
      </c>
      <c r="Q87">
        <v>5.3605538748286889</v>
      </c>
      <c r="R87">
        <v>5.0377291948051948</v>
      </c>
      <c r="S87">
        <v>6.4870764672897199</v>
      </c>
      <c r="T87">
        <v>0</v>
      </c>
      <c r="U87">
        <v>282.3</v>
      </c>
      <c r="V87">
        <v>3.1402820161681486</v>
      </c>
      <c r="W87">
        <v>11.404021881540862</v>
      </c>
      <c r="X87">
        <v>36.438836724053807</v>
      </c>
      <c r="Y87">
        <v>0</v>
      </c>
      <c r="Z87">
        <v>4.8068651639999995</v>
      </c>
      <c r="AA87">
        <v>10.355997755625884</v>
      </c>
      <c r="AB87">
        <v>9.7089270388343447</v>
      </c>
      <c r="AC87">
        <v>7.1403389343228385</v>
      </c>
      <c r="AD87">
        <v>4.4893513792242343</v>
      </c>
      <c r="AE87">
        <v>12.148201677424733</v>
      </c>
      <c r="AF87">
        <v>0</v>
      </c>
      <c r="AG87">
        <v>0</v>
      </c>
      <c r="AH87">
        <v>34.485902334377258</v>
      </c>
      <c r="AI87">
        <v>0</v>
      </c>
      <c r="AJ87">
        <v>0</v>
      </c>
      <c r="AK87">
        <v>16.952830914026794</v>
      </c>
      <c r="AL87">
        <v>19.501120981497422</v>
      </c>
      <c r="AM87">
        <v>3.8835709455543665</v>
      </c>
      <c r="AN87">
        <v>0</v>
      </c>
      <c r="AO87">
        <v>0</v>
      </c>
      <c r="AP87">
        <v>0</v>
      </c>
      <c r="AQ87">
        <v>0</v>
      </c>
      <c r="AR87">
        <v>8.5446571384057979</v>
      </c>
      <c r="AS87">
        <v>7.2723326719847394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784.97491912964972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87.210670408697098</v>
      </c>
      <c r="L88">
        <v>63.23</v>
      </c>
      <c r="M88">
        <v>0</v>
      </c>
      <c r="N88">
        <v>29.181264013962767</v>
      </c>
      <c r="O88">
        <v>48.958585074229582</v>
      </c>
      <c r="P88">
        <v>66.935802538795784</v>
      </c>
      <c r="Q88">
        <v>5.3605538748286889</v>
      </c>
      <c r="R88">
        <v>5.0377291948051948</v>
      </c>
      <c r="S88">
        <v>6.4870764672897199</v>
      </c>
      <c r="T88">
        <v>0</v>
      </c>
      <c r="U88">
        <v>282.3</v>
      </c>
      <c r="V88">
        <v>3.1402820161681486</v>
      </c>
      <c r="W88">
        <v>11.404021881540862</v>
      </c>
      <c r="X88">
        <v>36.438836724053807</v>
      </c>
      <c r="Y88">
        <v>0</v>
      </c>
      <c r="Z88">
        <v>4.8068651639999995</v>
      </c>
      <c r="AA88">
        <v>10.355997755625884</v>
      </c>
      <c r="AB88">
        <v>9.7089270388343447</v>
      </c>
      <c r="AC88">
        <v>7.1403389343228385</v>
      </c>
      <c r="AD88">
        <v>4.4893513792242343</v>
      </c>
      <c r="AE88">
        <v>12.148201677424733</v>
      </c>
      <c r="AF88">
        <v>0</v>
      </c>
      <c r="AG88">
        <v>0</v>
      </c>
      <c r="AH88">
        <v>34.485902334377258</v>
      </c>
      <c r="AI88">
        <v>0</v>
      </c>
      <c r="AJ88">
        <v>0</v>
      </c>
      <c r="AK88">
        <v>16.952830914026794</v>
      </c>
      <c r="AL88">
        <v>19.501120981497422</v>
      </c>
      <c r="AM88">
        <v>3.8835709455543665</v>
      </c>
      <c r="AN88">
        <v>0</v>
      </c>
      <c r="AO88">
        <v>0</v>
      </c>
      <c r="AP88">
        <v>0</v>
      </c>
      <c r="AQ88">
        <v>0</v>
      </c>
      <c r="AR88">
        <v>8.5446571384057979</v>
      </c>
      <c r="AS88">
        <v>7.2723326719847394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784.97491912964972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156.4133666961651</v>
      </c>
      <c r="L89">
        <v>63.23</v>
      </c>
      <c r="M89">
        <v>0</v>
      </c>
      <c r="N89">
        <v>29.181264013962767</v>
      </c>
      <c r="O89">
        <v>48.958585074229582</v>
      </c>
      <c r="P89">
        <v>66.935802538795784</v>
      </c>
      <c r="Q89">
        <v>5.3605538748286889</v>
      </c>
      <c r="R89">
        <v>5.0377291948051948</v>
      </c>
      <c r="S89">
        <v>6.4870764672897199</v>
      </c>
      <c r="T89">
        <v>0</v>
      </c>
      <c r="U89">
        <v>282.3</v>
      </c>
      <c r="V89">
        <v>3.1402820161681486</v>
      </c>
      <c r="W89">
        <v>11.404021881540862</v>
      </c>
      <c r="X89">
        <v>36.438836724053807</v>
      </c>
      <c r="Y89">
        <v>0</v>
      </c>
      <c r="Z89">
        <v>4.8068651639999995</v>
      </c>
      <c r="AA89">
        <v>10.355997755625884</v>
      </c>
      <c r="AB89">
        <v>9.7089270388343447</v>
      </c>
      <c r="AC89">
        <v>7.1403389343228385</v>
      </c>
      <c r="AD89">
        <v>4.4893513792242343</v>
      </c>
      <c r="AE89">
        <v>12.148201677424733</v>
      </c>
      <c r="AF89">
        <v>0</v>
      </c>
      <c r="AG89">
        <v>0</v>
      </c>
      <c r="AH89">
        <v>34.485902334377258</v>
      </c>
      <c r="AI89">
        <v>0</v>
      </c>
      <c r="AJ89">
        <v>0</v>
      </c>
      <c r="AK89">
        <v>16.952830914026794</v>
      </c>
      <c r="AL89">
        <v>19.501120981497422</v>
      </c>
      <c r="AM89">
        <v>3.8835709455543665</v>
      </c>
      <c r="AN89">
        <v>0</v>
      </c>
      <c r="AO89">
        <v>0</v>
      </c>
      <c r="AP89">
        <v>0</v>
      </c>
      <c r="AQ89">
        <v>0</v>
      </c>
      <c r="AR89">
        <v>8.5446571384057979</v>
      </c>
      <c r="AS89">
        <v>7.2723326719847394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854.17761541711786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129.25756063452047</v>
      </c>
      <c r="L90">
        <v>63.23</v>
      </c>
      <c r="M90">
        <v>0</v>
      </c>
      <c r="N90">
        <v>29.181264013962767</v>
      </c>
      <c r="O90">
        <v>48.958585074229582</v>
      </c>
      <c r="P90">
        <v>66.935802538795784</v>
      </c>
      <c r="Q90">
        <v>5.3605538748286889</v>
      </c>
      <c r="R90">
        <v>5.0377291948051948</v>
      </c>
      <c r="S90">
        <v>6.4870764672897199</v>
      </c>
      <c r="T90">
        <v>0</v>
      </c>
      <c r="U90">
        <v>282.3</v>
      </c>
      <c r="V90">
        <v>3.1402820161681486</v>
      </c>
      <c r="W90">
        <v>11.404021881540862</v>
      </c>
      <c r="X90">
        <v>36.438836724053807</v>
      </c>
      <c r="Y90">
        <v>0</v>
      </c>
      <c r="Z90">
        <v>4.967148053999999</v>
      </c>
      <c r="AA90">
        <v>10.355997755625884</v>
      </c>
      <c r="AB90">
        <v>9.7089270388343447</v>
      </c>
      <c r="AC90">
        <v>7.1403389343228385</v>
      </c>
      <c r="AD90">
        <v>8.9787025452629958</v>
      </c>
      <c r="AE90">
        <v>12.148201677424733</v>
      </c>
      <c r="AF90">
        <v>0</v>
      </c>
      <c r="AG90">
        <v>0</v>
      </c>
      <c r="AH90">
        <v>34.485902334377258</v>
      </c>
      <c r="AI90">
        <v>0</v>
      </c>
      <c r="AJ90">
        <v>0</v>
      </c>
      <c r="AK90">
        <v>16.952830914026794</v>
      </c>
      <c r="AL90">
        <v>19.501120981497422</v>
      </c>
      <c r="AM90">
        <v>3.8835709455543665</v>
      </c>
      <c r="AN90">
        <v>0</v>
      </c>
      <c r="AO90">
        <v>0</v>
      </c>
      <c r="AP90">
        <v>0.44059989540845079</v>
      </c>
      <c r="AQ90">
        <v>0</v>
      </c>
      <c r="AR90">
        <v>8.5446571384057979</v>
      </c>
      <c r="AS90">
        <v>7.8382524011121752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832.6779630360478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90.14988577470595</v>
      </c>
      <c r="L91">
        <v>63.23</v>
      </c>
      <c r="M91">
        <v>0</v>
      </c>
      <c r="N91">
        <v>29.181264013962767</v>
      </c>
      <c r="O91">
        <v>48.958585074229582</v>
      </c>
      <c r="P91">
        <v>66.935802538795784</v>
      </c>
      <c r="Q91">
        <v>5.3605538748286889</v>
      </c>
      <c r="R91">
        <v>5.0377291948051948</v>
      </c>
      <c r="S91">
        <v>6.4870764672897199</v>
      </c>
      <c r="T91">
        <v>0</v>
      </c>
      <c r="U91">
        <v>282.3</v>
      </c>
      <c r="V91">
        <v>3.1402820161681486</v>
      </c>
      <c r="W91">
        <v>11.404021881540862</v>
      </c>
      <c r="X91">
        <v>36.438836724053807</v>
      </c>
      <c r="Y91">
        <v>0</v>
      </c>
      <c r="Z91">
        <v>4.967148053999999</v>
      </c>
      <c r="AA91">
        <v>10.355997755625884</v>
      </c>
      <c r="AB91">
        <v>9.7089270388343447</v>
      </c>
      <c r="AC91">
        <v>7.1403389343228385</v>
      </c>
      <c r="AD91">
        <v>8.9787025452629958</v>
      </c>
      <c r="AE91">
        <v>12.148201677424733</v>
      </c>
      <c r="AF91">
        <v>0</v>
      </c>
      <c r="AG91">
        <v>0</v>
      </c>
      <c r="AH91">
        <v>34.485902334377258</v>
      </c>
      <c r="AI91">
        <v>0</v>
      </c>
      <c r="AJ91">
        <v>0</v>
      </c>
      <c r="AK91">
        <v>16.952830914026794</v>
      </c>
      <c r="AL91">
        <v>19.501120981497422</v>
      </c>
      <c r="AM91">
        <v>3.8835709455543665</v>
      </c>
      <c r="AN91">
        <v>0</v>
      </c>
      <c r="AO91">
        <v>0</v>
      </c>
      <c r="AP91">
        <v>0.44059989540845079</v>
      </c>
      <c r="AQ91">
        <v>0</v>
      </c>
      <c r="AR91">
        <v>8.5446571384057979</v>
      </c>
      <c r="AS91">
        <v>7.8382524011121752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793.57028817623348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158.77085515562266</v>
      </c>
      <c r="L92">
        <v>63.23</v>
      </c>
      <c r="M92">
        <v>0</v>
      </c>
      <c r="N92">
        <v>29.181264013962767</v>
      </c>
      <c r="O92">
        <v>48.958585074229582</v>
      </c>
      <c r="P92">
        <v>66.935802538795784</v>
      </c>
      <c r="Q92">
        <v>5.3605538748286889</v>
      </c>
      <c r="R92">
        <v>5.0377291948051948</v>
      </c>
      <c r="S92">
        <v>6.4870764672897199</v>
      </c>
      <c r="T92">
        <v>0</v>
      </c>
      <c r="U92">
        <v>282.3</v>
      </c>
      <c r="V92">
        <v>3.1402820161681486</v>
      </c>
      <c r="W92">
        <v>11.404021881540862</v>
      </c>
      <c r="X92">
        <v>36.438836724053807</v>
      </c>
      <c r="Y92">
        <v>0</v>
      </c>
      <c r="Z92">
        <v>4.967148053999999</v>
      </c>
      <c r="AA92">
        <v>10.355997755625884</v>
      </c>
      <c r="AB92">
        <v>9.7089270388343447</v>
      </c>
      <c r="AC92">
        <v>7.1403389343228385</v>
      </c>
      <c r="AD92">
        <v>8.9787025452629958</v>
      </c>
      <c r="AE92">
        <v>12.148201677424733</v>
      </c>
      <c r="AF92">
        <v>0</v>
      </c>
      <c r="AG92">
        <v>0</v>
      </c>
      <c r="AH92">
        <v>34.485902334377258</v>
      </c>
      <c r="AI92">
        <v>0</v>
      </c>
      <c r="AJ92">
        <v>0</v>
      </c>
      <c r="AK92">
        <v>16.952830914026794</v>
      </c>
      <c r="AL92">
        <v>19.501120981497422</v>
      </c>
      <c r="AM92">
        <v>3.8835709455543665</v>
      </c>
      <c r="AN92">
        <v>0</v>
      </c>
      <c r="AO92">
        <v>0</v>
      </c>
      <c r="AP92">
        <v>0.44059989540845079</v>
      </c>
      <c r="AQ92">
        <v>0</v>
      </c>
      <c r="AR92">
        <v>8.5446571384057979</v>
      </c>
      <c r="AS92">
        <v>7.8382524011121752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862.19125755715015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158.77085515562266</v>
      </c>
      <c r="L93">
        <v>63.23</v>
      </c>
      <c r="M93">
        <v>0</v>
      </c>
      <c r="N93">
        <v>29.181264013962767</v>
      </c>
      <c r="O93">
        <v>48.958585074229582</v>
      </c>
      <c r="P93">
        <v>66.935802538795784</v>
      </c>
      <c r="Q93">
        <v>5.3605538748286889</v>
      </c>
      <c r="R93">
        <v>5.0377291948051948</v>
      </c>
      <c r="S93">
        <v>6.4870764672897199</v>
      </c>
      <c r="T93">
        <v>0</v>
      </c>
      <c r="U93">
        <v>282.3</v>
      </c>
      <c r="V93">
        <v>3.4082728769574944</v>
      </c>
      <c r="W93">
        <v>11.404021881540862</v>
      </c>
      <c r="X93">
        <v>36.438836724053807</v>
      </c>
      <c r="Y93">
        <v>0</v>
      </c>
      <c r="Z93">
        <v>4.967148053999999</v>
      </c>
      <c r="AA93">
        <v>10.355997755625884</v>
      </c>
      <c r="AB93">
        <v>9.7089270388343447</v>
      </c>
      <c r="AC93">
        <v>7.1403389343228385</v>
      </c>
      <c r="AD93">
        <v>8.9787025452629958</v>
      </c>
      <c r="AE93">
        <v>12.148201677424733</v>
      </c>
      <c r="AF93">
        <v>0</v>
      </c>
      <c r="AG93">
        <v>0</v>
      </c>
      <c r="AH93">
        <v>34.485902334377258</v>
      </c>
      <c r="AI93">
        <v>0</v>
      </c>
      <c r="AJ93">
        <v>0</v>
      </c>
      <c r="AK93">
        <v>16.952830914026794</v>
      </c>
      <c r="AL93">
        <v>19.501120981497422</v>
      </c>
      <c r="AM93">
        <v>3.8835709455543665</v>
      </c>
      <c r="AN93">
        <v>0</v>
      </c>
      <c r="AO93">
        <v>0</v>
      </c>
      <c r="AP93">
        <v>0.44059989540845079</v>
      </c>
      <c r="AQ93">
        <v>0</v>
      </c>
      <c r="AR93">
        <v>8.5446571384057979</v>
      </c>
      <c r="AS93">
        <v>7.8382524011121752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862.45924841793942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158.77085515562266</v>
      </c>
      <c r="L94">
        <v>63.23</v>
      </c>
      <c r="M94">
        <v>0</v>
      </c>
      <c r="N94">
        <v>29.181264013962767</v>
      </c>
      <c r="O94">
        <v>48.958585074229582</v>
      </c>
      <c r="P94">
        <v>66.935802538795784</v>
      </c>
      <c r="Q94">
        <v>5.3605538748286889</v>
      </c>
      <c r="R94">
        <v>5.0377291948051948</v>
      </c>
      <c r="S94">
        <v>6.4870764672897199</v>
      </c>
      <c r="T94">
        <v>0</v>
      </c>
      <c r="U94">
        <v>282.3</v>
      </c>
      <c r="V94">
        <v>3.5160690368231049</v>
      </c>
      <c r="W94">
        <v>11.404021881540862</v>
      </c>
      <c r="X94">
        <v>36.438836724053807</v>
      </c>
      <c r="Y94">
        <v>0</v>
      </c>
      <c r="Z94">
        <v>4.8068651639999995</v>
      </c>
      <c r="AA94">
        <v>10.355997755625884</v>
      </c>
      <c r="AB94">
        <v>9.7089270388343447</v>
      </c>
      <c r="AC94">
        <v>7.1403389343228385</v>
      </c>
      <c r="AD94">
        <v>6.7184479007743949</v>
      </c>
      <c r="AE94">
        <v>12.148201677424733</v>
      </c>
      <c r="AF94">
        <v>0</v>
      </c>
      <c r="AG94">
        <v>0</v>
      </c>
      <c r="AH94">
        <v>28.73825190933724</v>
      </c>
      <c r="AI94">
        <v>0</v>
      </c>
      <c r="AJ94">
        <v>0</v>
      </c>
      <c r="AK94">
        <v>16.952830914026794</v>
      </c>
      <c r="AL94">
        <v>19.501120981497422</v>
      </c>
      <c r="AM94">
        <v>3.8835709455543665</v>
      </c>
      <c r="AN94">
        <v>0</v>
      </c>
      <c r="AO94">
        <v>0</v>
      </c>
      <c r="AP94">
        <v>0</v>
      </c>
      <c r="AQ94">
        <v>0</v>
      </c>
      <c r="AR94">
        <v>8.5446571384057979</v>
      </c>
      <c r="AS94">
        <v>7.2723326719847394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853.39233699374051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158.77085515562266</v>
      </c>
      <c r="L95">
        <v>63.23</v>
      </c>
      <c r="M95">
        <v>0</v>
      </c>
      <c r="N95">
        <v>29.181264013962767</v>
      </c>
      <c r="O95">
        <v>48.958585074229582</v>
      </c>
      <c r="P95">
        <v>66.935802538795784</v>
      </c>
      <c r="Q95">
        <v>5.3605538748286889</v>
      </c>
      <c r="R95">
        <v>5.0377291948051948</v>
      </c>
      <c r="S95">
        <v>6.4870764672897199</v>
      </c>
      <c r="T95">
        <v>0</v>
      </c>
      <c r="U95">
        <v>282.3</v>
      </c>
      <c r="V95">
        <v>3.8211350711909509</v>
      </c>
      <c r="W95">
        <v>11.404021881540862</v>
      </c>
      <c r="X95">
        <v>36.438836724053807</v>
      </c>
      <c r="Y95">
        <v>0</v>
      </c>
      <c r="Z95">
        <v>4.8068651639999995</v>
      </c>
      <c r="AA95">
        <v>10.355997755625884</v>
      </c>
      <c r="AB95">
        <v>9.7089270388343447</v>
      </c>
      <c r="AC95">
        <v>7.1403389343228385</v>
      </c>
      <c r="AD95">
        <v>6.7184479007743949</v>
      </c>
      <c r="AE95">
        <v>12.148201677424733</v>
      </c>
      <c r="AF95">
        <v>0</v>
      </c>
      <c r="AG95">
        <v>0</v>
      </c>
      <c r="AH95">
        <v>21.780569918118573</v>
      </c>
      <c r="AI95">
        <v>0</v>
      </c>
      <c r="AJ95">
        <v>0</v>
      </c>
      <c r="AK95">
        <v>16.952830914026794</v>
      </c>
      <c r="AL95">
        <v>19.501120981497422</v>
      </c>
      <c r="AM95">
        <v>3.8835709455543665</v>
      </c>
      <c r="AN95">
        <v>0</v>
      </c>
      <c r="AO95">
        <v>0</v>
      </c>
      <c r="AP95">
        <v>0</v>
      </c>
      <c r="AQ95">
        <v>0</v>
      </c>
      <c r="AR95">
        <v>8.5446571384057979</v>
      </c>
      <c r="AS95">
        <v>7.2723326719847394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846.73972103688982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158.77085515562266</v>
      </c>
      <c r="L96">
        <v>63.23</v>
      </c>
      <c r="M96">
        <v>0</v>
      </c>
      <c r="N96">
        <v>29.181264013962767</v>
      </c>
      <c r="O96">
        <v>48.958585074229582</v>
      </c>
      <c r="P96">
        <v>66.935802538795784</v>
      </c>
      <c r="Q96">
        <v>5.3605538748286889</v>
      </c>
      <c r="R96">
        <v>5.0377291948051948</v>
      </c>
      <c r="S96">
        <v>6.4870764672897199</v>
      </c>
      <c r="T96">
        <v>0</v>
      </c>
      <c r="U96">
        <v>282.3</v>
      </c>
      <c r="V96">
        <v>3.8520463918205805</v>
      </c>
      <c r="W96">
        <v>11.404021881540862</v>
      </c>
      <c r="X96">
        <v>36.438836724053807</v>
      </c>
      <c r="Y96">
        <v>0</v>
      </c>
      <c r="Z96">
        <v>4.8068651639999995</v>
      </c>
      <c r="AA96">
        <v>10.355997755625884</v>
      </c>
      <c r="AB96">
        <v>9.7089270388343447</v>
      </c>
      <c r="AC96">
        <v>7.1403389343228385</v>
      </c>
      <c r="AD96">
        <v>4.4893513792242343</v>
      </c>
      <c r="AE96">
        <v>12.148201677424733</v>
      </c>
      <c r="AF96">
        <v>0</v>
      </c>
      <c r="AG96">
        <v>0</v>
      </c>
      <c r="AH96">
        <v>16.288887729757004</v>
      </c>
      <c r="AI96">
        <v>0</v>
      </c>
      <c r="AJ96">
        <v>0</v>
      </c>
      <c r="AK96">
        <v>16.952830914026794</v>
      </c>
      <c r="AL96">
        <v>19.501120981497422</v>
      </c>
      <c r="AM96">
        <v>3.8835709455543665</v>
      </c>
      <c r="AN96">
        <v>0</v>
      </c>
      <c r="AO96">
        <v>0</v>
      </c>
      <c r="AP96">
        <v>0</v>
      </c>
      <c r="AQ96">
        <v>0</v>
      </c>
      <c r="AR96">
        <v>8.5446571384057979</v>
      </c>
      <c r="AS96">
        <v>7.2723326719847394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839.04985364760762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158.77085515562266</v>
      </c>
      <c r="L97">
        <v>63.23</v>
      </c>
      <c r="M97">
        <v>0</v>
      </c>
      <c r="N97">
        <v>29.181264013962767</v>
      </c>
      <c r="O97">
        <v>48.958585074229582</v>
      </c>
      <c r="P97">
        <v>66.935802538795784</v>
      </c>
      <c r="Q97">
        <v>5.3605538748286889</v>
      </c>
      <c r="R97">
        <v>5.0377291948051948</v>
      </c>
      <c r="S97">
        <v>6.4870764672897199</v>
      </c>
      <c r="T97">
        <v>0</v>
      </c>
      <c r="U97">
        <v>282.3</v>
      </c>
      <c r="V97">
        <v>4.0201017689393934</v>
      </c>
      <c r="W97">
        <v>11.404021881540862</v>
      </c>
      <c r="X97">
        <v>36.438836724053807</v>
      </c>
      <c r="Y97">
        <v>0</v>
      </c>
      <c r="Z97">
        <v>4.8068651639999995</v>
      </c>
      <c r="AA97">
        <v>10.355997755625884</v>
      </c>
      <c r="AB97">
        <v>9.7089270388343447</v>
      </c>
      <c r="AC97">
        <v>7.1403389343228385</v>
      </c>
      <c r="AD97">
        <v>4.4893513792242343</v>
      </c>
      <c r="AE97">
        <v>12.148201677424733</v>
      </c>
      <c r="AF97">
        <v>0</v>
      </c>
      <c r="AG97">
        <v>0</v>
      </c>
      <c r="AH97">
        <v>9.3079359380880842</v>
      </c>
      <c r="AI97">
        <v>0</v>
      </c>
      <c r="AJ97">
        <v>0</v>
      </c>
      <c r="AK97">
        <v>16.952830914026794</v>
      </c>
      <c r="AL97">
        <v>19.501120981497422</v>
      </c>
      <c r="AM97">
        <v>3.8835709455543665</v>
      </c>
      <c r="AN97">
        <v>0</v>
      </c>
      <c r="AO97">
        <v>0</v>
      </c>
      <c r="AP97">
        <v>0.59795709161060495</v>
      </c>
      <c r="AQ97">
        <v>0</v>
      </c>
      <c r="AR97">
        <v>8.5446571384057979</v>
      </c>
      <c r="AS97">
        <v>7.2723326719847394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832.83491432466815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158.77085515562266</v>
      </c>
      <c r="L98">
        <v>63.23</v>
      </c>
      <c r="M98">
        <v>0</v>
      </c>
      <c r="N98">
        <v>29.181264013962767</v>
      </c>
      <c r="O98">
        <v>48.958585074229582</v>
      </c>
      <c r="P98">
        <v>66.935802538795784</v>
      </c>
      <c r="Q98">
        <v>5.3605538748286889</v>
      </c>
      <c r="R98">
        <v>5.0377291948051948</v>
      </c>
      <c r="S98">
        <v>6.4870764672897199</v>
      </c>
      <c r="T98">
        <v>0</v>
      </c>
      <c r="U98">
        <v>282.3</v>
      </c>
      <c r="V98">
        <v>4.190696387643853</v>
      </c>
      <c r="W98">
        <v>11.404021881540862</v>
      </c>
      <c r="X98">
        <v>36.438836724053807</v>
      </c>
      <c r="Y98">
        <v>0</v>
      </c>
      <c r="Z98">
        <v>4.8068651639999995</v>
      </c>
      <c r="AA98">
        <v>10.355997755625884</v>
      </c>
      <c r="AB98">
        <v>9.7089270388343447</v>
      </c>
      <c r="AC98">
        <v>7.1403389343228385</v>
      </c>
      <c r="AD98">
        <v>4.4893513792242343</v>
      </c>
      <c r="AE98">
        <v>12.148201677424733</v>
      </c>
      <c r="AF98">
        <v>0</v>
      </c>
      <c r="AG98">
        <v>0</v>
      </c>
      <c r="AH98">
        <v>9.0752375018598812</v>
      </c>
      <c r="AI98">
        <v>0</v>
      </c>
      <c r="AJ98">
        <v>0</v>
      </c>
      <c r="AK98">
        <v>16.952830914026794</v>
      </c>
      <c r="AL98">
        <v>19.501120981497422</v>
      </c>
      <c r="AM98">
        <v>3.8835709455543665</v>
      </c>
      <c r="AN98">
        <v>0</v>
      </c>
      <c r="AO98">
        <v>0</v>
      </c>
      <c r="AP98">
        <v>0.59795709161060495</v>
      </c>
      <c r="AQ98">
        <v>0</v>
      </c>
      <c r="AR98">
        <v>8.5446571384057979</v>
      </c>
      <c r="AS98">
        <v>7.2723326719847394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832.7728105071443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5.2210638110763603E-3</v>
      </c>
      <c r="E99">
        <f t="shared" si="2"/>
        <v>0</v>
      </c>
      <c r="F99">
        <f t="shared" si="2"/>
        <v>0</v>
      </c>
      <c r="G99">
        <f t="shared" si="2"/>
        <v>4.099056925772916E-3</v>
      </c>
      <c r="H99">
        <f t="shared" si="2"/>
        <v>0</v>
      </c>
      <c r="I99">
        <f t="shared" si="2"/>
        <v>0</v>
      </c>
      <c r="J99">
        <f t="shared" si="2"/>
        <v>1.2402486082270431E-2</v>
      </c>
      <c r="K99">
        <f t="shared" si="2"/>
        <v>2.5039559400765876</v>
      </c>
      <c r="L99">
        <f t="shared" si="2"/>
        <v>1.1035185649414458</v>
      </c>
      <c r="M99">
        <f t="shared" si="2"/>
        <v>0</v>
      </c>
      <c r="N99">
        <f t="shared" si="2"/>
        <v>0.70035033633510746</v>
      </c>
      <c r="O99">
        <f t="shared" si="2"/>
        <v>1.1752137964088873</v>
      </c>
      <c r="P99">
        <f t="shared" si="2"/>
        <v>1.6066243166145975</v>
      </c>
      <c r="Q99">
        <f t="shared" si="2"/>
        <v>9.1584259930698714E-2</v>
      </c>
      <c r="R99">
        <f t="shared" si="2"/>
        <v>9.8028328015262539E-2</v>
      </c>
      <c r="S99">
        <f t="shared" si="2"/>
        <v>0.11808127577766249</v>
      </c>
      <c r="T99">
        <f t="shared" si="2"/>
        <v>0</v>
      </c>
      <c r="U99">
        <f t="shared" si="2"/>
        <v>6.7478885690501356</v>
      </c>
      <c r="V99">
        <f t="shared" si="2"/>
        <v>7.4255116553469599E-2</v>
      </c>
      <c r="W99">
        <f t="shared" si="2"/>
        <v>0.26168763425117003</v>
      </c>
      <c r="X99">
        <f t="shared" si="2"/>
        <v>0.84511750312642275</v>
      </c>
      <c r="Y99">
        <f t="shared" si="2"/>
        <v>0</v>
      </c>
      <c r="Z99">
        <f t="shared" si="2"/>
        <v>0.10531018803299999</v>
      </c>
      <c r="AA99">
        <f t="shared" si="2"/>
        <v>0.17443407975993347</v>
      </c>
      <c r="AB99">
        <f t="shared" si="2"/>
        <v>0.20552773224779242</v>
      </c>
      <c r="AC99">
        <f t="shared" si="2"/>
        <v>0.13144787579682665</v>
      </c>
      <c r="AD99">
        <f t="shared" si="2"/>
        <v>0.10317588593012406</v>
      </c>
      <c r="AE99">
        <f t="shared" si="2"/>
        <v>0.29155684025819345</v>
      </c>
      <c r="AF99">
        <f t="shared" si="2"/>
        <v>0</v>
      </c>
      <c r="AG99">
        <f t="shared" si="2"/>
        <v>0</v>
      </c>
      <c r="AH99">
        <f t="shared" si="2"/>
        <v>0.42262101024300841</v>
      </c>
      <c r="AI99">
        <f t="shared" si="2"/>
        <v>3.4286986424469465E-2</v>
      </c>
      <c r="AJ99">
        <f t="shared" si="2"/>
        <v>0</v>
      </c>
      <c r="AK99">
        <f t="shared" si="2"/>
        <v>0.40686794193664372</v>
      </c>
      <c r="AL99">
        <f t="shared" si="2"/>
        <v>0.40838875965570193</v>
      </c>
      <c r="AM99">
        <f t="shared" si="2"/>
        <v>8.0312875017767668E-2</v>
      </c>
      <c r="AN99">
        <f t="shared" si="2"/>
        <v>0</v>
      </c>
      <c r="AO99">
        <f t="shared" si="2"/>
        <v>0</v>
      </c>
      <c r="AP99">
        <f t="shared" si="2"/>
        <v>1.1660162715002243E-2</v>
      </c>
      <c r="AQ99">
        <f t="shared" si="2"/>
        <v>0</v>
      </c>
      <c r="AR99">
        <f t="shared" si="2"/>
        <v>0.20954754431413039</v>
      </c>
      <c r="AS99">
        <f t="shared" si="2"/>
        <v>0.17623374331501579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18.109399873548188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11.362006035295286</v>
      </c>
      <c r="E3">
        <v>0</v>
      </c>
      <c r="F3">
        <v>0</v>
      </c>
      <c r="G3">
        <v>18.817036789182225</v>
      </c>
      <c r="H3">
        <v>0</v>
      </c>
      <c r="I3">
        <v>0</v>
      </c>
      <c r="J3">
        <v>23.739642646975238</v>
      </c>
      <c r="K3">
        <v>9.0500487444629645</v>
      </c>
      <c r="L3">
        <v>444.28027697839519</v>
      </c>
      <c r="M3">
        <v>27.300550419640004</v>
      </c>
      <c r="N3">
        <v>35.24152651994681</v>
      </c>
      <c r="O3">
        <v>0</v>
      </c>
      <c r="P3">
        <v>41.423575221049724</v>
      </c>
      <c r="Q3">
        <v>6.4806696098675189</v>
      </c>
      <c r="R3">
        <v>6.2865640911182687</v>
      </c>
      <c r="S3">
        <v>7.8364683364485987</v>
      </c>
      <c r="T3">
        <v>0</v>
      </c>
      <c r="U3">
        <v>61.869176198304409</v>
      </c>
      <c r="V3">
        <v>4.1673393620309049</v>
      </c>
      <c r="W3">
        <v>13.77278015141394</v>
      </c>
      <c r="X3">
        <v>44.018594747333943</v>
      </c>
      <c r="Y3">
        <v>0</v>
      </c>
      <c r="Z3">
        <v>5.806431613636363</v>
      </c>
      <c r="AA3">
        <v>8.338322512236287</v>
      </c>
      <c r="AB3">
        <v>11.727558059312598</v>
      </c>
      <c r="AC3">
        <v>8.6262536228816753</v>
      </c>
      <c r="AD3">
        <v>0</v>
      </c>
      <c r="AE3">
        <v>14.671777171630486</v>
      </c>
      <c r="AF3">
        <v>2.3411079623401223</v>
      </c>
      <c r="AG3">
        <v>12.235451260542717</v>
      </c>
      <c r="AH3">
        <v>13.884778868305707</v>
      </c>
      <c r="AI3">
        <v>0</v>
      </c>
      <c r="AJ3">
        <v>0</v>
      </c>
      <c r="AK3">
        <v>20.476999921907012</v>
      </c>
      <c r="AL3">
        <v>0</v>
      </c>
      <c r="AM3">
        <v>4.6910233807789004</v>
      </c>
      <c r="AN3">
        <v>0.66605515325659004</v>
      </c>
      <c r="AO3">
        <v>0</v>
      </c>
      <c r="AP3">
        <v>7.6038205799502892E-2</v>
      </c>
      <c r="AQ3">
        <v>2.4309794822650379</v>
      </c>
      <c r="AR3">
        <v>10.32123884728261</v>
      </c>
      <c r="AS3">
        <v>8.7834114536965249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880.72368336733734</v>
      </c>
    </row>
    <row r="4" spans="1:117">
      <c r="A4" t="s">
        <v>46</v>
      </c>
      <c r="B4">
        <v>0</v>
      </c>
      <c r="C4">
        <v>0</v>
      </c>
      <c r="D4">
        <v>11.362006035295286</v>
      </c>
      <c r="E4">
        <v>0</v>
      </c>
      <c r="F4">
        <v>0</v>
      </c>
      <c r="G4">
        <v>0.9099719352536999</v>
      </c>
      <c r="H4">
        <v>0</v>
      </c>
      <c r="I4">
        <v>0</v>
      </c>
      <c r="J4">
        <v>20.679002090750437</v>
      </c>
      <c r="K4">
        <v>9.0500487444629645</v>
      </c>
      <c r="L4">
        <v>444.28027697839519</v>
      </c>
      <c r="M4">
        <v>27.30055797955054</v>
      </c>
      <c r="N4">
        <v>35.24152651994681</v>
      </c>
      <c r="O4">
        <v>0</v>
      </c>
      <c r="P4">
        <v>41.423590933167802</v>
      </c>
      <c r="Q4">
        <v>6.4806696098675189</v>
      </c>
      <c r="R4">
        <v>6.2865640911182687</v>
      </c>
      <c r="S4">
        <v>7.8364683364485987</v>
      </c>
      <c r="T4">
        <v>0</v>
      </c>
      <c r="U4">
        <v>61.949709150622034</v>
      </c>
      <c r="V4">
        <v>4.1673393620309049</v>
      </c>
      <c r="W4">
        <v>13.77278015141394</v>
      </c>
      <c r="X4">
        <v>44.018594747333943</v>
      </c>
      <c r="Y4">
        <v>0</v>
      </c>
      <c r="Z4">
        <v>5.806431613636363</v>
      </c>
      <c r="AA4">
        <v>8.338322512236287</v>
      </c>
      <c r="AB4">
        <v>11.727558059312598</v>
      </c>
      <c r="AC4">
        <v>8.6262536228816753</v>
      </c>
      <c r="AD4">
        <v>0</v>
      </c>
      <c r="AE4">
        <v>14.671777171630486</v>
      </c>
      <c r="AF4">
        <v>2.3411079623401223</v>
      </c>
      <c r="AG4">
        <v>12.235451260542717</v>
      </c>
      <c r="AH4">
        <v>13.884778868305707</v>
      </c>
      <c r="AI4">
        <v>0</v>
      </c>
      <c r="AJ4">
        <v>0</v>
      </c>
      <c r="AK4">
        <v>20.476999921907012</v>
      </c>
      <c r="AL4">
        <v>0</v>
      </c>
      <c r="AM4">
        <v>4.6910233807789004</v>
      </c>
      <c r="AN4">
        <v>0.66605515325659004</v>
      </c>
      <c r="AO4">
        <v>0</v>
      </c>
      <c r="AP4">
        <v>7.6038205799502892E-2</v>
      </c>
      <c r="AQ4">
        <v>0</v>
      </c>
      <c r="AR4">
        <v>10.32123884728261</v>
      </c>
      <c r="AS4">
        <v>8.7834114536965249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857.40555469926517</v>
      </c>
    </row>
    <row r="5" spans="1:117">
      <c r="A5" t="s">
        <v>47</v>
      </c>
      <c r="B5">
        <v>0</v>
      </c>
      <c r="C5">
        <v>0</v>
      </c>
      <c r="D5">
        <v>2.4911380386904765</v>
      </c>
      <c r="E5">
        <v>0</v>
      </c>
      <c r="F5">
        <v>0</v>
      </c>
      <c r="G5">
        <v>6.8488250000000001E-2</v>
      </c>
      <c r="H5">
        <v>0</v>
      </c>
      <c r="I5">
        <v>0</v>
      </c>
      <c r="J5">
        <v>12.641182771159873</v>
      </c>
      <c r="K5">
        <v>9.0500487444629645</v>
      </c>
      <c r="L5">
        <v>444.28027697839519</v>
      </c>
      <c r="M5">
        <v>27.30055797955054</v>
      </c>
      <c r="N5">
        <v>35.24152651994681</v>
      </c>
      <c r="O5">
        <v>0</v>
      </c>
      <c r="P5">
        <v>41.423590933167802</v>
      </c>
      <c r="Q5">
        <v>6.4806696098675189</v>
      </c>
      <c r="R5">
        <v>6.2865640911182687</v>
      </c>
      <c r="S5">
        <v>7.8364683364485987</v>
      </c>
      <c r="T5">
        <v>0</v>
      </c>
      <c r="U5">
        <v>61.949709150622034</v>
      </c>
      <c r="V5">
        <v>4.1673393620309049</v>
      </c>
      <c r="W5">
        <v>13.77278015141394</v>
      </c>
      <c r="X5">
        <v>44.018594747333943</v>
      </c>
      <c r="Y5">
        <v>0</v>
      </c>
      <c r="Z5">
        <v>5.806431613636363</v>
      </c>
      <c r="AA5">
        <v>8.338322512236287</v>
      </c>
      <c r="AB5">
        <v>11.727558059312598</v>
      </c>
      <c r="AC5">
        <v>8.6262536228816753</v>
      </c>
      <c r="AD5">
        <v>0</v>
      </c>
      <c r="AE5">
        <v>14.671777171630486</v>
      </c>
      <c r="AF5">
        <v>2.3411079623401223</v>
      </c>
      <c r="AG5">
        <v>12.235451260542717</v>
      </c>
      <c r="AH5">
        <v>13.884778868305707</v>
      </c>
      <c r="AI5">
        <v>0</v>
      </c>
      <c r="AJ5">
        <v>0</v>
      </c>
      <c r="AK5">
        <v>20.476999921907012</v>
      </c>
      <c r="AL5">
        <v>0</v>
      </c>
      <c r="AM5">
        <v>4.6910233807789004</v>
      </c>
      <c r="AN5">
        <v>0.66605515325659004</v>
      </c>
      <c r="AO5">
        <v>0</v>
      </c>
      <c r="AP5">
        <v>0.15207641159900578</v>
      </c>
      <c r="AQ5">
        <v>0</v>
      </c>
      <c r="AR5">
        <v>10.32123884728261</v>
      </c>
      <c r="AS5">
        <v>8.7834114536965249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839.73142190361568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2.880105831325301</v>
      </c>
      <c r="K6">
        <v>9.0500487444629645</v>
      </c>
      <c r="L6">
        <v>444.28027697839519</v>
      </c>
      <c r="M6">
        <v>27.30055797955054</v>
      </c>
      <c r="N6">
        <v>35.24152651994681</v>
      </c>
      <c r="O6">
        <v>0</v>
      </c>
      <c r="P6">
        <v>41.423590933167802</v>
      </c>
      <c r="Q6">
        <v>6.4806696098675189</v>
      </c>
      <c r="R6">
        <v>6.2865640911182687</v>
      </c>
      <c r="S6">
        <v>7.8364683364485987</v>
      </c>
      <c r="T6">
        <v>0</v>
      </c>
      <c r="U6">
        <v>61.949709150622034</v>
      </c>
      <c r="V6">
        <v>4.1673393620309049</v>
      </c>
      <c r="W6">
        <v>13.77278015141394</v>
      </c>
      <c r="X6">
        <v>44.018594747333943</v>
      </c>
      <c r="Y6">
        <v>0</v>
      </c>
      <c r="Z6">
        <v>5.806431613636363</v>
      </c>
      <c r="AA6">
        <v>8.338322512236287</v>
      </c>
      <c r="AB6">
        <v>11.727558059312598</v>
      </c>
      <c r="AC6">
        <v>8.6262536228816753</v>
      </c>
      <c r="AD6">
        <v>0</v>
      </c>
      <c r="AE6">
        <v>14.671777171630486</v>
      </c>
      <c r="AF6">
        <v>2.3411079623401223</v>
      </c>
      <c r="AG6">
        <v>12.235451260542717</v>
      </c>
      <c r="AH6">
        <v>13.884778868305707</v>
      </c>
      <c r="AI6">
        <v>0</v>
      </c>
      <c r="AJ6">
        <v>0</v>
      </c>
      <c r="AK6">
        <v>20.476999921907012</v>
      </c>
      <c r="AL6">
        <v>0</v>
      </c>
      <c r="AM6">
        <v>4.6910233807789004</v>
      </c>
      <c r="AN6">
        <v>0.66605515325659004</v>
      </c>
      <c r="AO6">
        <v>0</v>
      </c>
      <c r="AP6">
        <v>0.15207641159900578</v>
      </c>
      <c r="AQ6">
        <v>0</v>
      </c>
      <c r="AR6">
        <v>10.32123884728261</v>
      </c>
      <c r="AS6">
        <v>8.7834114536965249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827.41071867509061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9.0500487444629645</v>
      </c>
      <c r="L7">
        <v>444.28027697839519</v>
      </c>
      <c r="M7">
        <v>27.30055797955054</v>
      </c>
      <c r="N7">
        <v>35.24152651994681</v>
      </c>
      <c r="O7">
        <v>0</v>
      </c>
      <c r="P7">
        <v>41.423590933167802</v>
      </c>
      <c r="Q7">
        <v>6.4806696098675189</v>
      </c>
      <c r="R7">
        <v>6.2865640911182687</v>
      </c>
      <c r="S7">
        <v>7.8364683364485987</v>
      </c>
      <c r="T7">
        <v>0</v>
      </c>
      <c r="U7">
        <v>61.949709150622034</v>
      </c>
      <c r="V7">
        <v>4.1673393620309049</v>
      </c>
      <c r="W7">
        <v>13.77278015141394</v>
      </c>
      <c r="X7">
        <v>44.018594747333943</v>
      </c>
      <c r="Y7">
        <v>0</v>
      </c>
      <c r="Z7">
        <v>5.806431613636363</v>
      </c>
      <c r="AA7">
        <v>8.338322512236287</v>
      </c>
      <c r="AB7">
        <v>11.727558059312598</v>
      </c>
      <c r="AC7">
        <v>8.6262536228816753</v>
      </c>
      <c r="AD7">
        <v>0</v>
      </c>
      <c r="AE7">
        <v>14.671777171630486</v>
      </c>
      <c r="AF7">
        <v>2.3411079623401223</v>
      </c>
      <c r="AG7">
        <v>12.235451260542717</v>
      </c>
      <c r="AH7">
        <v>13.884778868305707</v>
      </c>
      <c r="AI7">
        <v>0</v>
      </c>
      <c r="AJ7">
        <v>0</v>
      </c>
      <c r="AK7">
        <v>20.476999921907012</v>
      </c>
      <c r="AL7">
        <v>0</v>
      </c>
      <c r="AM7">
        <v>4.6910233807789004</v>
      </c>
      <c r="AN7">
        <v>0.66605515325659004</v>
      </c>
      <c r="AO7">
        <v>0</v>
      </c>
      <c r="AP7">
        <v>0.15207641159900578</v>
      </c>
      <c r="AQ7">
        <v>0</v>
      </c>
      <c r="AR7">
        <v>10.32123884728261</v>
      </c>
      <c r="AS7">
        <v>8.7834114536965249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824.53061284376531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9.0500487444629645</v>
      </c>
      <c r="L8">
        <v>444.28027697839519</v>
      </c>
      <c r="M8">
        <v>27.30055797955054</v>
      </c>
      <c r="N8">
        <v>35.24152651994681</v>
      </c>
      <c r="O8">
        <v>0</v>
      </c>
      <c r="P8">
        <v>41.423590933167802</v>
      </c>
      <c r="Q8">
        <v>6.4806696098675189</v>
      </c>
      <c r="R8">
        <v>6.2865640911182687</v>
      </c>
      <c r="S8">
        <v>7.8364683364485987</v>
      </c>
      <c r="T8">
        <v>0</v>
      </c>
      <c r="U8">
        <v>61.949709150622034</v>
      </c>
      <c r="V8">
        <v>4.1673393620309049</v>
      </c>
      <c r="W8">
        <v>13.77278015141394</v>
      </c>
      <c r="X8">
        <v>44.018594747333943</v>
      </c>
      <c r="Y8">
        <v>0</v>
      </c>
      <c r="Z8">
        <v>5.806431613636363</v>
      </c>
      <c r="AA8">
        <v>8.338322512236287</v>
      </c>
      <c r="AB8">
        <v>11.727558059312598</v>
      </c>
      <c r="AC8">
        <v>8.6262536228816753</v>
      </c>
      <c r="AD8">
        <v>0</v>
      </c>
      <c r="AE8">
        <v>14.671777171630486</v>
      </c>
      <c r="AF8">
        <v>2.3411079623401223</v>
      </c>
      <c r="AG8">
        <v>12.235451260542717</v>
      </c>
      <c r="AH8">
        <v>13.884778868305707</v>
      </c>
      <c r="AI8">
        <v>0</v>
      </c>
      <c r="AJ8">
        <v>0</v>
      </c>
      <c r="AK8">
        <v>20.476999921907012</v>
      </c>
      <c r="AL8">
        <v>0</v>
      </c>
      <c r="AM8">
        <v>4.6910233807789004</v>
      </c>
      <c r="AN8">
        <v>0.66605515325659004</v>
      </c>
      <c r="AO8">
        <v>0</v>
      </c>
      <c r="AP8">
        <v>0.15207641159900578</v>
      </c>
      <c r="AQ8">
        <v>0</v>
      </c>
      <c r="AR8">
        <v>10.32123884728261</v>
      </c>
      <c r="AS8">
        <v>8.7834114536965249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824.53061284376531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8.6599576621576269</v>
      </c>
      <c r="L9">
        <v>421.94871096575059</v>
      </c>
      <c r="M9">
        <v>27.30055797955054</v>
      </c>
      <c r="N9">
        <v>35.24152651994681</v>
      </c>
      <c r="O9">
        <v>0</v>
      </c>
      <c r="P9">
        <v>41.423590933167802</v>
      </c>
      <c r="Q9">
        <v>6.4806696098675189</v>
      </c>
      <c r="R9">
        <v>6.2865640911182687</v>
      </c>
      <c r="S9">
        <v>7.8364683364485987</v>
      </c>
      <c r="T9">
        <v>0</v>
      </c>
      <c r="U9">
        <v>61.949709150622034</v>
      </c>
      <c r="V9">
        <v>4.1673393620309049</v>
      </c>
      <c r="W9">
        <v>13.77278015141394</v>
      </c>
      <c r="X9">
        <v>44.018594747333943</v>
      </c>
      <c r="Y9">
        <v>0</v>
      </c>
      <c r="Z9">
        <v>5.806431613636363</v>
      </c>
      <c r="AA9">
        <v>8.338322512236287</v>
      </c>
      <c r="AB9">
        <v>11.727558059312598</v>
      </c>
      <c r="AC9">
        <v>8.6262536228816753</v>
      </c>
      <c r="AD9">
        <v>0</v>
      </c>
      <c r="AE9">
        <v>14.671777171630486</v>
      </c>
      <c r="AF9">
        <v>2.3411079623401223</v>
      </c>
      <c r="AG9">
        <v>12.235451260542717</v>
      </c>
      <c r="AH9">
        <v>13.884778868305707</v>
      </c>
      <c r="AI9">
        <v>0</v>
      </c>
      <c r="AJ9">
        <v>0</v>
      </c>
      <c r="AK9">
        <v>20.476999921907012</v>
      </c>
      <c r="AL9">
        <v>0</v>
      </c>
      <c r="AM9">
        <v>4.6910233807789004</v>
      </c>
      <c r="AN9">
        <v>0.66605515325659004</v>
      </c>
      <c r="AO9">
        <v>0</v>
      </c>
      <c r="AP9">
        <v>0.41820982510356253</v>
      </c>
      <c r="AQ9">
        <v>0</v>
      </c>
      <c r="AR9">
        <v>10.32123884728261</v>
      </c>
      <c r="AS9">
        <v>8.7834114536965249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802.07508916231995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6.6199898276658056</v>
      </c>
      <c r="L10">
        <v>444.53037929322835</v>
      </c>
      <c r="M10">
        <v>27.30055797955054</v>
      </c>
      <c r="N10">
        <v>35.24152651994681</v>
      </c>
      <c r="O10">
        <v>0</v>
      </c>
      <c r="P10">
        <v>41.423590933167802</v>
      </c>
      <c r="Q10">
        <v>6.44</v>
      </c>
      <c r="R10">
        <v>6.2865640911182687</v>
      </c>
      <c r="S10">
        <v>7.7885213885350311</v>
      </c>
      <c r="T10">
        <v>0</v>
      </c>
      <c r="U10">
        <v>61.949709150622034</v>
      </c>
      <c r="V10">
        <v>4.1673393620309049</v>
      </c>
      <c r="W10">
        <v>13.77278015141394</v>
      </c>
      <c r="X10">
        <v>44.018594747333943</v>
      </c>
      <c r="Y10">
        <v>0</v>
      </c>
      <c r="Z10">
        <v>5.806431613636363</v>
      </c>
      <c r="AA10">
        <v>8.338322512236287</v>
      </c>
      <c r="AB10">
        <v>11.727558059312598</v>
      </c>
      <c r="AC10">
        <v>8.6262536228816753</v>
      </c>
      <c r="AD10">
        <v>0</v>
      </c>
      <c r="AE10">
        <v>14.671777171630486</v>
      </c>
      <c r="AF10">
        <v>2.3411079623401223</v>
      </c>
      <c r="AG10">
        <v>12.235451260542717</v>
      </c>
      <c r="AH10">
        <v>13.884778868305707</v>
      </c>
      <c r="AI10">
        <v>0</v>
      </c>
      <c r="AJ10">
        <v>0</v>
      </c>
      <c r="AK10">
        <v>20.476999921907012</v>
      </c>
      <c r="AL10">
        <v>0</v>
      </c>
      <c r="AM10">
        <v>4.6910233807789004</v>
      </c>
      <c r="AN10">
        <v>0.66605515325659004</v>
      </c>
      <c r="AO10">
        <v>0</v>
      </c>
      <c r="AP10">
        <v>0.41820982510356253</v>
      </c>
      <c r="AQ10">
        <v>0</v>
      </c>
      <c r="AR10">
        <v>10.32123884728261</v>
      </c>
      <c r="AS10">
        <v>8.7834114536965249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822.52817309752493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4.9899751382616468</v>
      </c>
      <c r="L11">
        <v>395.46957536583312</v>
      </c>
      <c r="M11">
        <v>27.30055797955054</v>
      </c>
      <c r="N11">
        <v>35.24152651994681</v>
      </c>
      <c r="O11">
        <v>0</v>
      </c>
      <c r="P11">
        <v>41.423590933167802</v>
      </c>
      <c r="Q11">
        <v>6.4806696098675189</v>
      </c>
      <c r="R11">
        <v>6.2865640911182687</v>
      </c>
      <c r="S11">
        <v>7.8364683364485987</v>
      </c>
      <c r="T11">
        <v>0</v>
      </c>
      <c r="U11">
        <v>61.949709150622034</v>
      </c>
      <c r="V11">
        <v>4.1673393620309049</v>
      </c>
      <c r="W11">
        <v>13.77278015141394</v>
      </c>
      <c r="X11">
        <v>44.018594747333943</v>
      </c>
      <c r="Y11">
        <v>0</v>
      </c>
      <c r="Z11">
        <v>5.806431613636363</v>
      </c>
      <c r="AA11">
        <v>8.338322512236287</v>
      </c>
      <c r="AB11">
        <v>11.727558059312598</v>
      </c>
      <c r="AC11">
        <v>8.6262536228816753</v>
      </c>
      <c r="AD11">
        <v>0</v>
      </c>
      <c r="AE11">
        <v>14.671777171630486</v>
      </c>
      <c r="AF11">
        <v>2.3411079623401223</v>
      </c>
      <c r="AG11">
        <v>12.235451260542717</v>
      </c>
      <c r="AH11">
        <v>13.884778868305707</v>
      </c>
      <c r="AI11">
        <v>0</v>
      </c>
      <c r="AJ11">
        <v>0</v>
      </c>
      <c r="AK11">
        <v>20.476999921907012</v>
      </c>
      <c r="AL11">
        <v>0</v>
      </c>
      <c r="AM11">
        <v>4.6910233807789004</v>
      </c>
      <c r="AN11">
        <v>0.66605515325659004</v>
      </c>
      <c r="AO11">
        <v>0</v>
      </c>
      <c r="AP11">
        <v>0.41820982510356253</v>
      </c>
      <c r="AQ11">
        <v>0</v>
      </c>
      <c r="AR11">
        <v>10.32123884728261</v>
      </c>
      <c r="AS11">
        <v>8.7834114536965249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771.92597103850653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4.9899998835860693</v>
      </c>
      <c r="L12">
        <v>343.42369370809473</v>
      </c>
      <c r="M12">
        <v>27.30055797955054</v>
      </c>
      <c r="N12">
        <v>35.24152651994681</v>
      </c>
      <c r="O12">
        <v>0</v>
      </c>
      <c r="P12">
        <v>41.423590933167802</v>
      </c>
      <c r="Q12">
        <v>6.4806696098675189</v>
      </c>
      <c r="R12">
        <v>6.2865640911182687</v>
      </c>
      <c r="S12">
        <v>7.8364683364485987</v>
      </c>
      <c r="T12">
        <v>0</v>
      </c>
      <c r="U12">
        <v>61.949709150622034</v>
      </c>
      <c r="V12">
        <v>4.1673393620309049</v>
      </c>
      <c r="W12">
        <v>13.77278015141394</v>
      </c>
      <c r="X12">
        <v>44.018594747333943</v>
      </c>
      <c r="Y12">
        <v>0</v>
      </c>
      <c r="Z12">
        <v>5.806431613636363</v>
      </c>
      <c r="AA12">
        <v>8.338322512236287</v>
      </c>
      <c r="AB12">
        <v>11.727558059312598</v>
      </c>
      <c r="AC12">
        <v>8.6262536228816753</v>
      </c>
      <c r="AD12">
        <v>0</v>
      </c>
      <c r="AE12">
        <v>14.671777171630486</v>
      </c>
      <c r="AF12">
        <v>2.3411079623401223</v>
      </c>
      <c r="AG12">
        <v>12.235451260542717</v>
      </c>
      <c r="AH12">
        <v>13.884778868305707</v>
      </c>
      <c r="AI12">
        <v>0</v>
      </c>
      <c r="AJ12">
        <v>0</v>
      </c>
      <c r="AK12">
        <v>20.476999921907012</v>
      </c>
      <c r="AL12">
        <v>0</v>
      </c>
      <c r="AM12">
        <v>4.6910233807789004</v>
      </c>
      <c r="AN12">
        <v>0.66605515325659004</v>
      </c>
      <c r="AO12">
        <v>0</v>
      </c>
      <c r="AP12">
        <v>0.41820982510356253</v>
      </c>
      <c r="AQ12">
        <v>0</v>
      </c>
      <c r="AR12">
        <v>10.32123884728261</v>
      </c>
      <c r="AS12">
        <v>8.7834114536965249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719.88011412609262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4.9899083559931112</v>
      </c>
      <c r="L13">
        <v>334.98822517804774</v>
      </c>
      <c r="M13">
        <v>27.301205942170238</v>
      </c>
      <c r="N13">
        <v>35.24152651994681</v>
      </c>
      <c r="O13">
        <v>0</v>
      </c>
      <c r="P13">
        <v>41.442790503086641</v>
      </c>
      <c r="Q13">
        <v>6.7</v>
      </c>
      <c r="R13">
        <v>6.2865640911182687</v>
      </c>
      <c r="S13">
        <v>8.0963512149532715</v>
      </c>
      <c r="T13">
        <v>0</v>
      </c>
      <c r="U13">
        <v>61.441301494347194</v>
      </c>
      <c r="V13">
        <v>4.1673393620309049</v>
      </c>
      <c r="W13">
        <v>13.77278015141394</v>
      </c>
      <c r="X13">
        <v>44.018594747333943</v>
      </c>
      <c r="Y13">
        <v>0</v>
      </c>
      <c r="Z13">
        <v>5.806431613636363</v>
      </c>
      <c r="AA13">
        <v>8.338322512236287</v>
      </c>
      <c r="AB13">
        <v>11.727558059312598</v>
      </c>
      <c r="AC13">
        <v>8.6262536228816753</v>
      </c>
      <c r="AD13">
        <v>0</v>
      </c>
      <c r="AE13">
        <v>14.671777171630486</v>
      </c>
      <c r="AF13">
        <v>2.3411079623401223</v>
      </c>
      <c r="AG13">
        <v>12.235451260542717</v>
      </c>
      <c r="AH13">
        <v>13.884778868305707</v>
      </c>
      <c r="AI13">
        <v>0</v>
      </c>
      <c r="AJ13">
        <v>0</v>
      </c>
      <c r="AK13">
        <v>20.476999921907012</v>
      </c>
      <c r="AL13">
        <v>0</v>
      </c>
      <c r="AM13">
        <v>4.6910233807789004</v>
      </c>
      <c r="AN13">
        <v>0.66605515325659004</v>
      </c>
      <c r="AO13">
        <v>0</v>
      </c>
      <c r="AP13">
        <v>0.41820982510356253</v>
      </c>
      <c r="AQ13">
        <v>0</v>
      </c>
      <c r="AR13">
        <v>10.32123884728261</v>
      </c>
      <c r="AS13">
        <v>8.7834114536965249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711.43520721335346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4.9899411061116989</v>
      </c>
      <c r="L14">
        <v>310.00026373626372</v>
      </c>
      <c r="M14">
        <v>27.301205942170238</v>
      </c>
      <c r="N14">
        <v>35.24152651994681</v>
      </c>
      <c r="O14">
        <v>0</v>
      </c>
      <c r="P14">
        <v>41.442790503086641</v>
      </c>
      <c r="Q14">
        <v>6.4810118538342758</v>
      </c>
      <c r="R14">
        <v>6.2865640911182687</v>
      </c>
      <c r="S14">
        <v>8.0963512149532715</v>
      </c>
      <c r="T14">
        <v>0</v>
      </c>
      <c r="U14">
        <v>61.441301494347194</v>
      </c>
      <c r="V14">
        <v>4.1673393620309049</v>
      </c>
      <c r="W14">
        <v>13.77278015141394</v>
      </c>
      <c r="X14">
        <v>44.018594747333943</v>
      </c>
      <c r="Y14">
        <v>0</v>
      </c>
      <c r="Z14">
        <v>5.806431613636363</v>
      </c>
      <c r="AA14">
        <v>8.338322512236287</v>
      </c>
      <c r="AB14">
        <v>11.727558059312598</v>
      </c>
      <c r="AC14">
        <v>8.6262536228816753</v>
      </c>
      <c r="AD14">
        <v>0</v>
      </c>
      <c r="AE14">
        <v>14.671777171630486</v>
      </c>
      <c r="AF14">
        <v>2.3411079623401223</v>
      </c>
      <c r="AG14">
        <v>12.235451260542717</v>
      </c>
      <c r="AH14">
        <v>13.884778868305707</v>
      </c>
      <c r="AI14">
        <v>0</v>
      </c>
      <c r="AJ14">
        <v>0</v>
      </c>
      <c r="AK14">
        <v>20.476999921907012</v>
      </c>
      <c r="AL14">
        <v>0</v>
      </c>
      <c r="AM14">
        <v>4.6910233807789004</v>
      </c>
      <c r="AN14">
        <v>0.66605515325659004</v>
      </c>
      <c r="AO14">
        <v>0</v>
      </c>
      <c r="AP14">
        <v>0.41820982510356253</v>
      </c>
      <c r="AQ14">
        <v>0</v>
      </c>
      <c r="AR14">
        <v>10.32123884728261</v>
      </c>
      <c r="AS14">
        <v>8.7834114536965249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686.22829037552231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4.9899411061116989</v>
      </c>
      <c r="L15">
        <v>284.99609960589697</v>
      </c>
      <c r="M15">
        <v>27.301205942170238</v>
      </c>
      <c r="N15">
        <v>35.24152651994681</v>
      </c>
      <c r="O15">
        <v>0</v>
      </c>
      <c r="P15">
        <v>41.442790503086641</v>
      </c>
      <c r="Q15">
        <v>6.4810118538342758</v>
      </c>
      <c r="R15">
        <v>6.2865640911182687</v>
      </c>
      <c r="S15">
        <v>8.0963512149532715</v>
      </c>
      <c r="T15">
        <v>0</v>
      </c>
      <c r="U15">
        <v>61.441301494347194</v>
      </c>
      <c r="V15">
        <v>4.13</v>
      </c>
      <c r="W15">
        <v>13.688536550416982</v>
      </c>
      <c r="X15">
        <v>44.018594747333943</v>
      </c>
      <c r="Y15">
        <v>0</v>
      </c>
      <c r="Z15">
        <v>5.806431613636363</v>
      </c>
      <c r="AA15">
        <v>8.338322512236287</v>
      </c>
      <c r="AB15">
        <v>11.727558059312598</v>
      </c>
      <c r="AC15">
        <v>8.6262536228816753</v>
      </c>
      <c r="AD15">
        <v>0</v>
      </c>
      <c r="AE15">
        <v>14.671777171630486</v>
      </c>
      <c r="AF15">
        <v>2.3411079623401223</v>
      </c>
      <c r="AG15">
        <v>12.235451260542717</v>
      </c>
      <c r="AH15">
        <v>13.884778868305707</v>
      </c>
      <c r="AI15">
        <v>0</v>
      </c>
      <c r="AJ15">
        <v>0</v>
      </c>
      <c r="AK15">
        <v>20.476999921907012</v>
      </c>
      <c r="AL15">
        <v>0</v>
      </c>
      <c r="AM15">
        <v>4.6910233807789004</v>
      </c>
      <c r="AN15">
        <v>0.66605515325659004</v>
      </c>
      <c r="AO15">
        <v>0</v>
      </c>
      <c r="AP15">
        <v>0.41820982510356253</v>
      </c>
      <c r="AQ15">
        <v>0</v>
      </c>
      <c r="AR15">
        <v>10.32123884728261</v>
      </c>
      <c r="AS15">
        <v>8.7834114536965249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661.10254328212761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4.9899163489357194</v>
      </c>
      <c r="L16">
        <v>264.997796039604</v>
      </c>
      <c r="M16">
        <v>27.301205942170238</v>
      </c>
      <c r="N16">
        <v>35.24152651994681</v>
      </c>
      <c r="O16">
        <v>0</v>
      </c>
      <c r="P16">
        <v>41.442790503086641</v>
      </c>
      <c r="Q16">
        <v>6.4810118538342758</v>
      </c>
      <c r="R16">
        <v>6.2865640911182687</v>
      </c>
      <c r="S16">
        <v>8.0963512149532715</v>
      </c>
      <c r="T16">
        <v>0</v>
      </c>
      <c r="U16">
        <v>61.441301494347194</v>
      </c>
      <c r="V16">
        <v>4.0069012241775059</v>
      </c>
      <c r="W16">
        <v>13.77278015141394</v>
      </c>
      <c r="X16">
        <v>44.018594747333943</v>
      </c>
      <c r="Y16">
        <v>0</v>
      </c>
      <c r="Z16">
        <v>5.806431613636363</v>
      </c>
      <c r="AA16">
        <v>8.338322512236287</v>
      </c>
      <c r="AB16">
        <v>11.727558059312598</v>
      </c>
      <c r="AC16">
        <v>8.6262536228816753</v>
      </c>
      <c r="AD16">
        <v>0</v>
      </c>
      <c r="AE16">
        <v>14.671777171630486</v>
      </c>
      <c r="AF16">
        <v>2.3411079623401223</v>
      </c>
      <c r="AG16">
        <v>12.235451260542717</v>
      </c>
      <c r="AH16">
        <v>13.884778868305707</v>
      </c>
      <c r="AI16">
        <v>0</v>
      </c>
      <c r="AJ16">
        <v>0</v>
      </c>
      <c r="AK16">
        <v>20.476999921907012</v>
      </c>
      <c r="AL16">
        <v>0</v>
      </c>
      <c r="AM16">
        <v>4.6910233807789004</v>
      </c>
      <c r="AN16">
        <v>0.66605515325659004</v>
      </c>
      <c r="AO16">
        <v>0</v>
      </c>
      <c r="AP16">
        <v>0.41820982510356253</v>
      </c>
      <c r="AQ16">
        <v>0</v>
      </c>
      <c r="AR16">
        <v>10.32123884728261</v>
      </c>
      <c r="AS16">
        <v>8.7834114536965249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641.06535978383317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4.9898558913932298</v>
      </c>
      <c r="L17">
        <v>244.9320198228146</v>
      </c>
      <c r="M17">
        <v>27.301205942170238</v>
      </c>
      <c r="N17">
        <v>35.24152651994681</v>
      </c>
      <c r="O17">
        <v>0</v>
      </c>
      <c r="P17">
        <v>41.442790503086641</v>
      </c>
      <c r="Q17">
        <v>6.4810118538342758</v>
      </c>
      <c r="R17">
        <v>6.2865640911182687</v>
      </c>
      <c r="S17">
        <v>8.0963512149532715</v>
      </c>
      <c r="T17">
        <v>0</v>
      </c>
      <c r="U17">
        <v>61.441301494347194</v>
      </c>
      <c r="V17">
        <v>4.1673393620309049</v>
      </c>
      <c r="W17">
        <v>13.77278015141394</v>
      </c>
      <c r="X17">
        <v>44.018594747333943</v>
      </c>
      <c r="Y17">
        <v>0</v>
      </c>
      <c r="Z17">
        <v>5.806431613636363</v>
      </c>
      <c r="AA17">
        <v>8.338322512236287</v>
      </c>
      <c r="AB17">
        <v>11.727558059312598</v>
      </c>
      <c r="AC17">
        <v>8.6262536228816753</v>
      </c>
      <c r="AD17">
        <v>0</v>
      </c>
      <c r="AE17">
        <v>14.671777171630486</v>
      </c>
      <c r="AF17">
        <v>2.3411079623401223</v>
      </c>
      <c r="AG17">
        <v>12.235451260542717</v>
      </c>
      <c r="AH17">
        <v>13.884778868305707</v>
      </c>
      <c r="AI17">
        <v>0</v>
      </c>
      <c r="AJ17">
        <v>0</v>
      </c>
      <c r="AK17">
        <v>20.476999921907012</v>
      </c>
      <c r="AL17">
        <v>0</v>
      </c>
      <c r="AM17">
        <v>4.6910233807789004</v>
      </c>
      <c r="AN17">
        <v>0.66605515325659004</v>
      </c>
      <c r="AO17">
        <v>0</v>
      </c>
      <c r="AP17">
        <v>0.41820982510356253</v>
      </c>
      <c r="AQ17">
        <v>0</v>
      </c>
      <c r="AR17">
        <v>10.32123884728261</v>
      </c>
      <c r="AS17">
        <v>8.7834114536965249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621.15996124735466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4.9899163489357194</v>
      </c>
      <c r="L18">
        <v>231.4706496</v>
      </c>
      <c r="M18">
        <v>27.301205942170238</v>
      </c>
      <c r="N18">
        <v>35.24152651994681</v>
      </c>
      <c r="O18">
        <v>0</v>
      </c>
      <c r="P18">
        <v>41.442790503086641</v>
      </c>
      <c r="Q18">
        <v>6.4810118538342758</v>
      </c>
      <c r="R18">
        <v>6.2865640911182687</v>
      </c>
      <c r="S18">
        <v>8.0963512149532715</v>
      </c>
      <c r="T18">
        <v>0</v>
      </c>
      <c r="U18">
        <v>61.441301494347194</v>
      </c>
      <c r="V18">
        <v>4.1673393620309049</v>
      </c>
      <c r="W18">
        <v>13.688536550416982</v>
      </c>
      <c r="X18">
        <v>43.73866879760309</v>
      </c>
      <c r="Y18">
        <v>0</v>
      </c>
      <c r="Z18">
        <v>5.806431613636363</v>
      </c>
      <c r="AA18">
        <v>8.338322512236287</v>
      </c>
      <c r="AB18">
        <v>11.727558059312598</v>
      </c>
      <c r="AC18">
        <v>8.6262536228816753</v>
      </c>
      <c r="AD18">
        <v>0</v>
      </c>
      <c r="AE18">
        <v>14.671777171630486</v>
      </c>
      <c r="AF18">
        <v>2.3411079623401223</v>
      </c>
      <c r="AG18">
        <v>12.235451260542717</v>
      </c>
      <c r="AH18">
        <v>13.884778868305707</v>
      </c>
      <c r="AI18">
        <v>0</v>
      </c>
      <c r="AJ18">
        <v>0</v>
      </c>
      <c r="AK18">
        <v>20.476999921907012</v>
      </c>
      <c r="AL18">
        <v>0</v>
      </c>
      <c r="AM18">
        <v>4.6910233807789004</v>
      </c>
      <c r="AN18">
        <v>0.66605515325659004</v>
      </c>
      <c r="AO18">
        <v>0</v>
      </c>
      <c r="AP18">
        <v>0.41820982510356253</v>
      </c>
      <c r="AQ18">
        <v>0</v>
      </c>
      <c r="AR18">
        <v>10.32123884728261</v>
      </c>
      <c r="AS18">
        <v>8.7834114536965249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607.33448193135473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4.9899348148189047</v>
      </c>
      <c r="L19">
        <v>193.47631001895772</v>
      </c>
      <c r="M19">
        <v>27.301205942170238</v>
      </c>
      <c r="N19">
        <v>35.24152651994681</v>
      </c>
      <c r="O19">
        <v>0</v>
      </c>
      <c r="P19">
        <v>41.442790503086641</v>
      </c>
      <c r="Q19">
        <v>6.4754100837209299</v>
      </c>
      <c r="R19">
        <v>6.2871659990723563</v>
      </c>
      <c r="S19">
        <v>7.837313670949027</v>
      </c>
      <c r="T19">
        <v>0</v>
      </c>
      <c r="U19">
        <v>61.441301494347194</v>
      </c>
      <c r="V19">
        <v>4.1673393620309049</v>
      </c>
      <c r="W19">
        <v>13.77278015141394</v>
      </c>
      <c r="X19">
        <v>44.018594747333943</v>
      </c>
      <c r="Y19">
        <v>0</v>
      </c>
      <c r="Z19">
        <v>5.806431613636363</v>
      </c>
      <c r="AA19">
        <v>8.338322512236287</v>
      </c>
      <c r="AB19">
        <v>11.727558059312598</v>
      </c>
      <c r="AC19">
        <v>8.6262536228816753</v>
      </c>
      <c r="AD19">
        <v>2.7054016506465142</v>
      </c>
      <c r="AE19">
        <v>14.671777171630486</v>
      </c>
      <c r="AF19">
        <v>2.3411079623401223</v>
      </c>
      <c r="AG19">
        <v>12.235451260542717</v>
      </c>
      <c r="AH19">
        <v>13.884778868305707</v>
      </c>
      <c r="AI19">
        <v>0</v>
      </c>
      <c r="AJ19">
        <v>0</v>
      </c>
      <c r="AK19">
        <v>20.476999921907012</v>
      </c>
      <c r="AL19">
        <v>0</v>
      </c>
      <c r="AM19">
        <v>4.6910233807789004</v>
      </c>
      <c r="AN19">
        <v>0.66605515325659004</v>
      </c>
      <c r="AO19">
        <v>0</v>
      </c>
      <c r="AP19">
        <v>0.41820982510356253</v>
      </c>
      <c r="AQ19">
        <v>0</v>
      </c>
      <c r="AR19">
        <v>10.32123884728261</v>
      </c>
      <c r="AS19">
        <v>8.7834114536965249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572.14569461140638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4.9899068010524328</v>
      </c>
      <c r="L20">
        <v>193.47631001895772</v>
      </c>
      <c r="M20">
        <v>27.301205942170238</v>
      </c>
      <c r="N20">
        <v>35.24152651994681</v>
      </c>
      <c r="O20">
        <v>0</v>
      </c>
      <c r="P20">
        <v>41.442790503086641</v>
      </c>
      <c r="Q20">
        <v>6.4754100837209299</v>
      </c>
      <c r="R20">
        <v>6.2853116233833406</v>
      </c>
      <c r="S20">
        <v>7.837313670949027</v>
      </c>
      <c r="T20">
        <v>0</v>
      </c>
      <c r="U20">
        <v>61.441301494347194</v>
      </c>
      <c r="V20">
        <v>4.1673393620309049</v>
      </c>
      <c r="W20">
        <v>13.77278015141394</v>
      </c>
      <c r="X20">
        <v>44.018594747333943</v>
      </c>
      <c r="Y20">
        <v>0</v>
      </c>
      <c r="Z20">
        <v>5.806431613636363</v>
      </c>
      <c r="AA20">
        <v>8.338322512236287</v>
      </c>
      <c r="AB20">
        <v>11.727558059312598</v>
      </c>
      <c r="AC20">
        <v>8.6262536228816753</v>
      </c>
      <c r="AD20">
        <v>2.7054016506465142</v>
      </c>
      <c r="AE20">
        <v>14.671777171630486</v>
      </c>
      <c r="AF20">
        <v>2.3411079623401223</v>
      </c>
      <c r="AG20">
        <v>12.235451260542717</v>
      </c>
      <c r="AH20">
        <v>13.884778868305707</v>
      </c>
      <c r="AI20">
        <v>0</v>
      </c>
      <c r="AJ20">
        <v>0</v>
      </c>
      <c r="AK20">
        <v>20.476999921907012</v>
      </c>
      <c r="AL20">
        <v>0</v>
      </c>
      <c r="AM20">
        <v>4.6910233807789004</v>
      </c>
      <c r="AN20">
        <v>0.66605515325659004</v>
      </c>
      <c r="AO20">
        <v>0</v>
      </c>
      <c r="AP20">
        <v>0.41820982510356253</v>
      </c>
      <c r="AQ20">
        <v>0</v>
      </c>
      <c r="AR20">
        <v>10.32123884728261</v>
      </c>
      <c r="AS20">
        <v>8.7834114536965249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572.14381222195095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4.9899270186435229</v>
      </c>
      <c r="L21">
        <v>193.47631001895772</v>
      </c>
      <c r="M21">
        <v>27.301205942170238</v>
      </c>
      <c r="N21">
        <v>35.24152651994681</v>
      </c>
      <c r="O21">
        <v>0</v>
      </c>
      <c r="P21">
        <v>41.442790503086641</v>
      </c>
      <c r="Q21">
        <v>6.4754100837209299</v>
      </c>
      <c r="R21">
        <v>6.2853116233833406</v>
      </c>
      <c r="S21">
        <v>7.837313670949027</v>
      </c>
      <c r="T21">
        <v>0</v>
      </c>
      <c r="U21">
        <v>61.441301494347194</v>
      </c>
      <c r="V21">
        <v>4.1673393620309049</v>
      </c>
      <c r="W21">
        <v>13.77278015141394</v>
      </c>
      <c r="X21">
        <v>44.018594747333943</v>
      </c>
      <c r="Y21">
        <v>0</v>
      </c>
      <c r="Z21">
        <v>5.806431613636363</v>
      </c>
      <c r="AA21">
        <v>8.338322512236287</v>
      </c>
      <c r="AB21">
        <v>11.727558059312598</v>
      </c>
      <c r="AC21">
        <v>8.6262536228816753</v>
      </c>
      <c r="AD21">
        <v>2.7054016506465142</v>
      </c>
      <c r="AE21">
        <v>14.671777171630486</v>
      </c>
      <c r="AF21">
        <v>2.3411079623401223</v>
      </c>
      <c r="AG21">
        <v>12.235451260542717</v>
      </c>
      <c r="AH21">
        <v>13.884778868305707</v>
      </c>
      <c r="AI21">
        <v>0</v>
      </c>
      <c r="AJ21">
        <v>0</v>
      </c>
      <c r="AK21">
        <v>20.476999921907012</v>
      </c>
      <c r="AL21">
        <v>0</v>
      </c>
      <c r="AM21">
        <v>4.6910233807789004</v>
      </c>
      <c r="AN21">
        <v>0.66605515325659004</v>
      </c>
      <c r="AO21">
        <v>0</v>
      </c>
      <c r="AP21">
        <v>0.60830533960231969</v>
      </c>
      <c r="AQ21">
        <v>0</v>
      </c>
      <c r="AR21">
        <v>10.32123884728261</v>
      </c>
      <c r="AS21">
        <v>8.7834114536965249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572.33392795404086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4.9899357807514297</v>
      </c>
      <c r="L22">
        <v>193.47631001895772</v>
      </c>
      <c r="M22">
        <v>27.301205942170238</v>
      </c>
      <c r="N22">
        <v>35.24152651994681</v>
      </c>
      <c r="O22">
        <v>0</v>
      </c>
      <c r="P22">
        <v>41.442790503086641</v>
      </c>
      <c r="Q22">
        <v>6.4754100837209299</v>
      </c>
      <c r="R22">
        <v>6.2853116233833406</v>
      </c>
      <c r="S22">
        <v>7.837313670949027</v>
      </c>
      <c r="T22">
        <v>0</v>
      </c>
      <c r="U22">
        <v>61.441301494347194</v>
      </c>
      <c r="V22">
        <v>4.1673393620309049</v>
      </c>
      <c r="W22">
        <v>13.77278015141394</v>
      </c>
      <c r="X22">
        <v>44.018594747333943</v>
      </c>
      <c r="Y22">
        <v>0</v>
      </c>
      <c r="Z22">
        <v>5.806431613636363</v>
      </c>
      <c r="AA22">
        <v>8.338322512236287</v>
      </c>
      <c r="AB22">
        <v>11.727558059312598</v>
      </c>
      <c r="AC22">
        <v>8.6262536228816753</v>
      </c>
      <c r="AD22">
        <v>2.7054016506465142</v>
      </c>
      <c r="AE22">
        <v>14.671777171630486</v>
      </c>
      <c r="AF22">
        <v>2.3411079623401223</v>
      </c>
      <c r="AG22">
        <v>12.235451260542717</v>
      </c>
      <c r="AH22">
        <v>13.884778868305707</v>
      </c>
      <c r="AI22">
        <v>0</v>
      </c>
      <c r="AJ22">
        <v>0</v>
      </c>
      <c r="AK22">
        <v>20.476999921907012</v>
      </c>
      <c r="AL22">
        <v>0</v>
      </c>
      <c r="AM22">
        <v>4.6910233807789004</v>
      </c>
      <c r="AN22">
        <v>0.66605515325659004</v>
      </c>
      <c r="AO22">
        <v>0</v>
      </c>
      <c r="AP22">
        <v>0.60830533960231969</v>
      </c>
      <c r="AQ22">
        <v>0</v>
      </c>
      <c r="AR22">
        <v>10.32123884728261</v>
      </c>
      <c r="AS22">
        <v>8.7834114536965249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572.33393671614874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4.9899357807514297</v>
      </c>
      <c r="L23">
        <v>198.10999999999999</v>
      </c>
      <c r="M23">
        <v>27.301205942170238</v>
      </c>
      <c r="N23">
        <v>35.24152651994681</v>
      </c>
      <c r="O23">
        <v>0</v>
      </c>
      <c r="P23">
        <v>41.442790503086641</v>
      </c>
      <c r="Q23">
        <v>3.5687958263027295</v>
      </c>
      <c r="R23">
        <v>6.188652026861452</v>
      </c>
      <c r="S23">
        <v>4.3191018352941173</v>
      </c>
      <c r="T23">
        <v>0</v>
      </c>
      <c r="U23">
        <v>61.441301494347194</v>
      </c>
      <c r="V23">
        <v>4.1673393620309049</v>
      </c>
      <c r="W23">
        <v>13.77278015141394</v>
      </c>
      <c r="X23">
        <v>44.018594747333943</v>
      </c>
      <c r="Y23">
        <v>0</v>
      </c>
      <c r="Z23">
        <v>5.806431613636363</v>
      </c>
      <c r="AA23">
        <v>12.50748376835443</v>
      </c>
      <c r="AB23">
        <v>11.727558059312598</v>
      </c>
      <c r="AC23">
        <v>5.7450405821326527</v>
      </c>
      <c r="AD23">
        <v>5.4108038163694685</v>
      </c>
      <c r="AE23">
        <v>14.671777171630486</v>
      </c>
      <c r="AF23">
        <v>2.3411079623401223</v>
      </c>
      <c r="AG23">
        <v>12.235451260542717</v>
      </c>
      <c r="AH23">
        <v>13.884778868305707</v>
      </c>
      <c r="AI23">
        <v>0</v>
      </c>
      <c r="AJ23">
        <v>0</v>
      </c>
      <c r="AK23">
        <v>20.476999921907012</v>
      </c>
      <c r="AL23">
        <v>0</v>
      </c>
      <c r="AM23">
        <v>4.6910233807789004</v>
      </c>
      <c r="AN23">
        <v>0.66605515325659004</v>
      </c>
      <c r="AO23">
        <v>0</v>
      </c>
      <c r="AP23">
        <v>0.60830533960231969</v>
      </c>
      <c r="AQ23">
        <v>0</v>
      </c>
      <c r="AR23">
        <v>10.32123884728261</v>
      </c>
      <c r="AS23">
        <v>8.7834114536965249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574.439491388688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4.9899357807514297</v>
      </c>
      <c r="L24">
        <v>198.10999999999999</v>
      </c>
      <c r="M24">
        <v>27.301205942170238</v>
      </c>
      <c r="N24">
        <v>35.24152651994681</v>
      </c>
      <c r="O24">
        <v>0</v>
      </c>
      <c r="P24">
        <v>41.442790503086641</v>
      </c>
      <c r="Q24">
        <v>3.5812280232558136</v>
      </c>
      <c r="R24">
        <v>6.2907557073673361</v>
      </c>
      <c r="S24">
        <v>4.3606395430072222</v>
      </c>
      <c r="T24">
        <v>0</v>
      </c>
      <c r="U24">
        <v>61.441301494347194</v>
      </c>
      <c r="V24">
        <v>4.1673393620309049</v>
      </c>
      <c r="W24">
        <v>13.77278015141394</v>
      </c>
      <c r="X24">
        <v>44.018594747333943</v>
      </c>
      <c r="Y24">
        <v>0</v>
      </c>
      <c r="Z24">
        <v>5.806431613636363</v>
      </c>
      <c r="AA24">
        <v>12.50748376835443</v>
      </c>
      <c r="AB24">
        <v>11.727558059312598</v>
      </c>
      <c r="AC24">
        <v>5.7450405821326527</v>
      </c>
      <c r="AD24">
        <v>8.1162054670159822</v>
      </c>
      <c r="AE24">
        <v>14.671777171630486</v>
      </c>
      <c r="AF24">
        <v>2.3411079623401223</v>
      </c>
      <c r="AG24">
        <v>12.235451260542717</v>
      </c>
      <c r="AH24">
        <v>13.884778868305707</v>
      </c>
      <c r="AI24">
        <v>0</v>
      </c>
      <c r="AJ24">
        <v>0</v>
      </c>
      <c r="AK24">
        <v>20.476999921907012</v>
      </c>
      <c r="AL24">
        <v>0</v>
      </c>
      <c r="AM24">
        <v>4.6910233807789004</v>
      </c>
      <c r="AN24">
        <v>0.66605515325659004</v>
      </c>
      <c r="AO24">
        <v>0</v>
      </c>
      <c r="AP24">
        <v>0.60830533960231969</v>
      </c>
      <c r="AQ24">
        <v>0</v>
      </c>
      <c r="AR24">
        <v>10.32123884728261</v>
      </c>
      <c r="AS24">
        <v>8.7834114536965249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577.3009666245066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4.9899357807514297</v>
      </c>
      <c r="L25">
        <v>251.52374749755305</v>
      </c>
      <c r="M25">
        <v>27.301205942170238</v>
      </c>
      <c r="N25">
        <v>35.24152651994681</v>
      </c>
      <c r="O25">
        <v>0</v>
      </c>
      <c r="P25">
        <v>41.442790503086641</v>
      </c>
      <c r="Q25">
        <v>3.5812280232558136</v>
      </c>
      <c r="R25">
        <v>5.0779892504239683</v>
      </c>
      <c r="S25">
        <v>4.3111406637931031</v>
      </c>
      <c r="T25">
        <v>0</v>
      </c>
      <c r="U25">
        <v>61.441301494347194</v>
      </c>
      <c r="V25">
        <v>4.1673393620309049</v>
      </c>
      <c r="W25">
        <v>13.77278015141394</v>
      </c>
      <c r="X25">
        <v>44.018594747333943</v>
      </c>
      <c r="Y25">
        <v>0</v>
      </c>
      <c r="Z25">
        <v>5.806431613636363</v>
      </c>
      <c r="AA25">
        <v>12.50748376835443</v>
      </c>
      <c r="AB25">
        <v>11.727558059312598</v>
      </c>
      <c r="AC25">
        <v>5.7450405821326527</v>
      </c>
      <c r="AD25">
        <v>8.1162054670159822</v>
      </c>
      <c r="AE25">
        <v>14.671777171630486</v>
      </c>
      <c r="AF25">
        <v>2.3411079623401223</v>
      </c>
      <c r="AG25">
        <v>12.235451260542717</v>
      </c>
      <c r="AH25">
        <v>13.884778868305707</v>
      </c>
      <c r="AI25">
        <v>0</v>
      </c>
      <c r="AJ25">
        <v>0</v>
      </c>
      <c r="AK25">
        <v>20.476999921907012</v>
      </c>
      <c r="AL25">
        <v>0</v>
      </c>
      <c r="AM25">
        <v>4.6910233807789004</v>
      </c>
      <c r="AN25">
        <v>0.66605515325659004</v>
      </c>
      <c r="AO25">
        <v>0</v>
      </c>
      <c r="AP25">
        <v>0.60830533960231969</v>
      </c>
      <c r="AQ25">
        <v>0</v>
      </c>
      <c r="AR25">
        <v>10.32123884728261</v>
      </c>
      <c r="AS25">
        <v>8.7834114536965249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629.45244878590233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4.9899357807514297</v>
      </c>
      <c r="L26">
        <v>348.26390498705814</v>
      </c>
      <c r="M26">
        <v>27.301205942170238</v>
      </c>
      <c r="N26">
        <v>35.24152651994681</v>
      </c>
      <c r="O26">
        <v>0</v>
      </c>
      <c r="P26">
        <v>41.442790503086641</v>
      </c>
      <c r="Q26">
        <v>3.5812280232558136</v>
      </c>
      <c r="R26">
        <v>3.4910286767842496</v>
      </c>
      <c r="S26">
        <v>4.3111406637931031</v>
      </c>
      <c r="T26">
        <v>0</v>
      </c>
      <c r="U26">
        <v>61.441301494347194</v>
      </c>
      <c r="V26">
        <v>4.1673393620309049</v>
      </c>
      <c r="W26">
        <v>13.77278015141394</v>
      </c>
      <c r="X26">
        <v>44.018594747333943</v>
      </c>
      <c r="Y26">
        <v>0</v>
      </c>
      <c r="Z26">
        <v>5.806431613636363</v>
      </c>
      <c r="AA26">
        <v>12.50748376835443</v>
      </c>
      <c r="AB26">
        <v>11.727558059312598</v>
      </c>
      <c r="AC26">
        <v>5.7450405821326527</v>
      </c>
      <c r="AD26">
        <v>8.1162054670159822</v>
      </c>
      <c r="AE26">
        <v>14.671777171630486</v>
      </c>
      <c r="AF26">
        <v>2.3411079623401223</v>
      </c>
      <c r="AG26">
        <v>12.235451260542717</v>
      </c>
      <c r="AH26">
        <v>13.884778868305707</v>
      </c>
      <c r="AI26">
        <v>0</v>
      </c>
      <c r="AJ26">
        <v>0</v>
      </c>
      <c r="AK26">
        <v>20.476999921907012</v>
      </c>
      <c r="AL26">
        <v>0</v>
      </c>
      <c r="AM26">
        <v>4.6910233807789004</v>
      </c>
      <c r="AN26">
        <v>0.66605515325659004</v>
      </c>
      <c r="AO26">
        <v>0</v>
      </c>
      <c r="AP26">
        <v>0.60830533960231969</v>
      </c>
      <c r="AQ26">
        <v>0</v>
      </c>
      <c r="AR26">
        <v>10.32123884728261</v>
      </c>
      <c r="AS26">
        <v>8.7834114536965249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724.60564570176768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4.9899414573685972</v>
      </c>
      <c r="L27">
        <v>444.52376932287763</v>
      </c>
      <c r="M27">
        <v>27.301205942170238</v>
      </c>
      <c r="N27">
        <v>35.24152651994681</v>
      </c>
      <c r="O27">
        <v>0</v>
      </c>
      <c r="P27">
        <v>41.442790503086641</v>
      </c>
      <c r="Q27">
        <v>6.4796305794392524</v>
      </c>
      <c r="R27">
        <v>6.2907557073673361</v>
      </c>
      <c r="S27">
        <v>7.8331924414715726</v>
      </c>
      <c r="T27">
        <v>0</v>
      </c>
      <c r="U27">
        <v>61.441301494347194</v>
      </c>
      <c r="V27">
        <v>4.1673393620309049</v>
      </c>
      <c r="W27">
        <v>13.77278015141394</v>
      </c>
      <c r="X27">
        <v>44.018594747333943</v>
      </c>
      <c r="Y27">
        <v>0</v>
      </c>
      <c r="Z27">
        <v>5.806431613636363</v>
      </c>
      <c r="AA27">
        <v>12.50748376835443</v>
      </c>
      <c r="AB27">
        <v>11.727558059312598</v>
      </c>
      <c r="AC27">
        <v>5.7450405821326527</v>
      </c>
      <c r="AD27">
        <v>8.1162054670159822</v>
      </c>
      <c r="AE27">
        <v>14.671777171630486</v>
      </c>
      <c r="AF27">
        <v>2.3411079623401223</v>
      </c>
      <c r="AG27">
        <v>12.235451260542717</v>
      </c>
      <c r="AH27">
        <v>13.884778868305707</v>
      </c>
      <c r="AI27">
        <v>0.94466632541305984</v>
      </c>
      <c r="AJ27">
        <v>0</v>
      </c>
      <c r="AK27">
        <v>20.476999921907012</v>
      </c>
      <c r="AL27">
        <v>0</v>
      </c>
      <c r="AM27">
        <v>4.6910233807789004</v>
      </c>
      <c r="AN27">
        <v>0.66605515325659004</v>
      </c>
      <c r="AO27">
        <v>0</v>
      </c>
      <c r="AP27">
        <v>0.60830533960231969</v>
      </c>
      <c r="AQ27">
        <v>0</v>
      </c>
      <c r="AR27">
        <v>10.32123884728261</v>
      </c>
      <c r="AS27">
        <v>8.7834114536965249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831.03036340406243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4.9899825536554978</v>
      </c>
      <c r="L28">
        <v>444.52376932287763</v>
      </c>
      <c r="M28">
        <v>27.301205942170238</v>
      </c>
      <c r="N28">
        <v>35.24152651994681</v>
      </c>
      <c r="O28">
        <v>0</v>
      </c>
      <c r="P28">
        <v>41.442790503086641</v>
      </c>
      <c r="Q28">
        <v>6.4796305794392524</v>
      </c>
      <c r="R28">
        <v>6.2907557073673361</v>
      </c>
      <c r="S28">
        <v>7.8331924414715726</v>
      </c>
      <c r="T28">
        <v>0</v>
      </c>
      <c r="U28">
        <v>61.441301494347194</v>
      </c>
      <c r="V28">
        <v>4.1673393620309049</v>
      </c>
      <c r="W28">
        <v>13.77278015141394</v>
      </c>
      <c r="X28">
        <v>44.018594747333943</v>
      </c>
      <c r="Y28">
        <v>0</v>
      </c>
      <c r="Z28">
        <v>5.806431613636363</v>
      </c>
      <c r="AA28">
        <v>12.50748376835443</v>
      </c>
      <c r="AB28">
        <v>11.727558059312598</v>
      </c>
      <c r="AC28">
        <v>5.7450405821326527</v>
      </c>
      <c r="AD28">
        <v>8.1162054670159822</v>
      </c>
      <c r="AE28">
        <v>14.671777171630486</v>
      </c>
      <c r="AF28">
        <v>2.3411079623401223</v>
      </c>
      <c r="AG28">
        <v>12.235451260542717</v>
      </c>
      <c r="AH28">
        <v>13.884778868305707</v>
      </c>
      <c r="AI28">
        <v>1.8893321388146265</v>
      </c>
      <c r="AJ28">
        <v>0</v>
      </c>
      <c r="AK28">
        <v>20.476999921907012</v>
      </c>
      <c r="AL28">
        <v>0</v>
      </c>
      <c r="AM28">
        <v>4.6910233807789004</v>
      </c>
      <c r="AN28">
        <v>0.66605515325659004</v>
      </c>
      <c r="AO28">
        <v>0</v>
      </c>
      <c r="AP28">
        <v>0.60830533960231969</v>
      </c>
      <c r="AQ28">
        <v>0</v>
      </c>
      <c r="AR28">
        <v>10.32123884728261</v>
      </c>
      <c r="AS28">
        <v>8.7834114536965249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831.97507031375096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5.9601056398171117</v>
      </c>
      <c r="L29">
        <v>367.60764695985137</v>
      </c>
      <c r="M29">
        <v>27.301205942170238</v>
      </c>
      <c r="N29">
        <v>35.24152651994681</v>
      </c>
      <c r="O29">
        <v>0</v>
      </c>
      <c r="P29">
        <v>41.442790503086641</v>
      </c>
      <c r="Q29">
        <v>3.5679018344532674</v>
      </c>
      <c r="R29">
        <v>3.4670887536144575</v>
      </c>
      <c r="S29">
        <v>4.3103447577243754</v>
      </c>
      <c r="T29">
        <v>0</v>
      </c>
      <c r="U29">
        <v>61.441301494347194</v>
      </c>
      <c r="V29">
        <v>4.1673393620309049</v>
      </c>
      <c r="W29">
        <v>13.77278015141394</v>
      </c>
      <c r="X29">
        <v>44.018594747333943</v>
      </c>
      <c r="Y29">
        <v>0</v>
      </c>
      <c r="Z29">
        <v>5.806431613636363</v>
      </c>
      <c r="AA29">
        <v>12.50748376835443</v>
      </c>
      <c r="AB29">
        <v>11.727558059312598</v>
      </c>
      <c r="AC29">
        <v>5.7450405821326527</v>
      </c>
      <c r="AD29">
        <v>8.1162054670159822</v>
      </c>
      <c r="AE29">
        <v>14.671777171630486</v>
      </c>
      <c r="AF29">
        <v>2.3411079623401223</v>
      </c>
      <c r="AG29">
        <v>12.235451260542717</v>
      </c>
      <c r="AH29">
        <v>13.884778868305707</v>
      </c>
      <c r="AI29">
        <v>9.7066332498114036</v>
      </c>
      <c r="AJ29">
        <v>0</v>
      </c>
      <c r="AK29">
        <v>20.476999921907012</v>
      </c>
      <c r="AL29">
        <v>0</v>
      </c>
      <c r="AM29">
        <v>4.6910233807789004</v>
      </c>
      <c r="AN29">
        <v>0.66605515325659004</v>
      </c>
      <c r="AO29">
        <v>0</v>
      </c>
      <c r="AP29">
        <v>0.60830533960231969</v>
      </c>
      <c r="AQ29">
        <v>0</v>
      </c>
      <c r="AR29">
        <v>10.32123884728261</v>
      </c>
      <c r="AS29">
        <v>8.7834114536965249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754.58812876539696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5.0099355233596512</v>
      </c>
      <c r="L30">
        <v>295.15987341119791</v>
      </c>
      <c r="M30">
        <v>27.301205942170238</v>
      </c>
      <c r="N30">
        <v>35.24152651994681</v>
      </c>
      <c r="O30">
        <v>0</v>
      </c>
      <c r="P30">
        <v>41.442790503086641</v>
      </c>
      <c r="Q30">
        <v>3.6437665562913901</v>
      </c>
      <c r="R30">
        <v>3.4601064615384618</v>
      </c>
      <c r="S30">
        <v>4.3103370901143236</v>
      </c>
      <c r="T30">
        <v>0</v>
      </c>
      <c r="U30">
        <v>61.441301494347194</v>
      </c>
      <c r="V30">
        <v>4.1673393620309049</v>
      </c>
      <c r="W30">
        <v>13.77278015141394</v>
      </c>
      <c r="X30">
        <v>44.018594747333943</v>
      </c>
      <c r="Y30">
        <v>0</v>
      </c>
      <c r="Z30">
        <v>5.806431613636363</v>
      </c>
      <c r="AA30">
        <v>12.50748376835443</v>
      </c>
      <c r="AB30">
        <v>11.727558059312598</v>
      </c>
      <c r="AC30">
        <v>5.7450405821326527</v>
      </c>
      <c r="AD30">
        <v>8.1162054670159822</v>
      </c>
      <c r="AE30">
        <v>14.671777171630486</v>
      </c>
      <c r="AF30">
        <v>2.3411079623401223</v>
      </c>
      <c r="AG30">
        <v>12.235451260542717</v>
      </c>
      <c r="AH30">
        <v>20.82716804172523</v>
      </c>
      <c r="AI30">
        <v>14.559949490708483</v>
      </c>
      <c r="AJ30">
        <v>0</v>
      </c>
      <c r="AK30">
        <v>20.476999921907012</v>
      </c>
      <c r="AL30">
        <v>0</v>
      </c>
      <c r="AM30">
        <v>4.6910233807789004</v>
      </c>
      <c r="AN30">
        <v>0.66605515325659004</v>
      </c>
      <c r="AO30">
        <v>0</v>
      </c>
      <c r="AP30">
        <v>0.41820982510356253</v>
      </c>
      <c r="AQ30">
        <v>0</v>
      </c>
      <c r="AR30">
        <v>10.32123884728261</v>
      </c>
      <c r="AS30">
        <v>8.7834114536965249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692.86466976225609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4.9898439837479174</v>
      </c>
      <c r="L31">
        <v>194.41923608925538</v>
      </c>
      <c r="M31">
        <v>27.301205942170238</v>
      </c>
      <c r="N31">
        <v>35.24152651994681</v>
      </c>
      <c r="O31">
        <v>0</v>
      </c>
      <c r="P31">
        <v>41.442790503086641</v>
      </c>
      <c r="Q31">
        <v>6.4766063414634152</v>
      </c>
      <c r="R31">
        <v>6.2880034964830012</v>
      </c>
      <c r="S31">
        <v>7.8305321032258073</v>
      </c>
      <c r="T31">
        <v>0</v>
      </c>
      <c r="U31">
        <v>61.441301494347194</v>
      </c>
      <c r="V31">
        <v>4.1679976637239164</v>
      </c>
      <c r="W31">
        <v>13.77278015141394</v>
      </c>
      <c r="X31">
        <v>44.018594747333943</v>
      </c>
      <c r="Y31">
        <v>0</v>
      </c>
      <c r="Z31">
        <v>5.806431613636363</v>
      </c>
      <c r="AA31">
        <v>8.338322512236287</v>
      </c>
      <c r="AB31">
        <v>11.727558059312598</v>
      </c>
      <c r="AC31">
        <v>5.7450405821326527</v>
      </c>
      <c r="AD31">
        <v>10.846700869135891</v>
      </c>
      <c r="AE31">
        <v>14.671777171630486</v>
      </c>
      <c r="AF31">
        <v>2.3411079623401223</v>
      </c>
      <c r="AG31">
        <v>12.235451260542717</v>
      </c>
      <c r="AH31">
        <v>27.769557475878081</v>
      </c>
      <c r="AI31">
        <v>14.559949490708483</v>
      </c>
      <c r="AJ31">
        <v>0</v>
      </c>
      <c r="AK31">
        <v>20.476999921907012</v>
      </c>
      <c r="AL31">
        <v>0</v>
      </c>
      <c r="AM31">
        <v>4.6910233807789004</v>
      </c>
      <c r="AN31">
        <v>0.66605515325659004</v>
      </c>
      <c r="AO31">
        <v>0</v>
      </c>
      <c r="AP31">
        <v>0.41820982510356253</v>
      </c>
      <c r="AQ31">
        <v>0</v>
      </c>
      <c r="AR31">
        <v>10.32123884728261</v>
      </c>
      <c r="AS31">
        <v>8.7834114536965249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606.78925461577705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5.0099355233596512</v>
      </c>
      <c r="L32">
        <v>193.48435171765732</v>
      </c>
      <c r="M32">
        <v>27.301205942170238</v>
      </c>
      <c r="N32">
        <v>35.24152651994681</v>
      </c>
      <c r="O32">
        <v>0</v>
      </c>
      <c r="P32">
        <v>41.442790503086641</v>
      </c>
      <c r="Q32">
        <v>6.4766063414634152</v>
      </c>
      <c r="R32">
        <v>6.2880034964830012</v>
      </c>
      <c r="S32">
        <v>7.8305321032258073</v>
      </c>
      <c r="T32">
        <v>0</v>
      </c>
      <c r="U32">
        <v>61.441301494347194</v>
      </c>
      <c r="V32">
        <v>4.1679976637239164</v>
      </c>
      <c r="W32">
        <v>13.77278015141394</v>
      </c>
      <c r="X32">
        <v>44.018594747333943</v>
      </c>
      <c r="Y32">
        <v>0</v>
      </c>
      <c r="Z32">
        <v>5.806431613636363</v>
      </c>
      <c r="AA32">
        <v>8.338322512236287</v>
      </c>
      <c r="AB32">
        <v>11.727558059312598</v>
      </c>
      <c r="AC32">
        <v>5.7450405821326527</v>
      </c>
      <c r="AD32">
        <v>10.846700869135891</v>
      </c>
      <c r="AE32">
        <v>14.671777171630486</v>
      </c>
      <c r="AF32">
        <v>2.3411079623401223</v>
      </c>
      <c r="AG32">
        <v>12.235451260542717</v>
      </c>
      <c r="AH32">
        <v>27.769557475878081</v>
      </c>
      <c r="AI32">
        <v>14.559949490708483</v>
      </c>
      <c r="AJ32">
        <v>0</v>
      </c>
      <c r="AK32">
        <v>20.476999921907012</v>
      </c>
      <c r="AL32">
        <v>0</v>
      </c>
      <c r="AM32">
        <v>4.6910233807789004</v>
      </c>
      <c r="AN32">
        <v>0.66605515325659004</v>
      </c>
      <c r="AO32">
        <v>0</v>
      </c>
      <c r="AP32">
        <v>0.41820982510356253</v>
      </c>
      <c r="AQ32">
        <v>0</v>
      </c>
      <c r="AR32">
        <v>12.123359998641304</v>
      </c>
      <c r="AS32">
        <v>8.7834114536965249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607.67658293514944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5.0099355233596512</v>
      </c>
      <c r="L33">
        <v>193.48435171765732</v>
      </c>
      <c r="M33">
        <v>27.301205942170238</v>
      </c>
      <c r="N33">
        <v>35.24152651994681</v>
      </c>
      <c r="O33">
        <v>0</v>
      </c>
      <c r="P33">
        <v>41.442790503086641</v>
      </c>
      <c r="Q33">
        <v>6.4766063414634152</v>
      </c>
      <c r="R33">
        <v>6.2880034964830012</v>
      </c>
      <c r="S33">
        <v>7.8305321032258073</v>
      </c>
      <c r="T33">
        <v>0</v>
      </c>
      <c r="U33">
        <v>61.441301494347194</v>
      </c>
      <c r="V33">
        <v>4.1679976637239164</v>
      </c>
      <c r="W33">
        <v>12.55</v>
      </c>
      <c r="X33">
        <v>40.22</v>
      </c>
      <c r="Y33">
        <v>0</v>
      </c>
      <c r="Z33">
        <v>5.806431613636363</v>
      </c>
      <c r="AA33">
        <v>8.338322512236287</v>
      </c>
      <c r="AB33">
        <v>11.727558059312598</v>
      </c>
      <c r="AC33">
        <v>5.7450405821326527</v>
      </c>
      <c r="AD33">
        <v>10.846700869135891</v>
      </c>
      <c r="AE33">
        <v>14.671777171630486</v>
      </c>
      <c r="AF33">
        <v>2.3411079623401223</v>
      </c>
      <c r="AG33">
        <v>12.235451260542717</v>
      </c>
      <c r="AH33">
        <v>27.769557475878081</v>
      </c>
      <c r="AI33">
        <v>14.559949490708483</v>
      </c>
      <c r="AJ33">
        <v>0</v>
      </c>
      <c r="AK33">
        <v>20.476999921907012</v>
      </c>
      <c r="AL33">
        <v>0</v>
      </c>
      <c r="AM33">
        <v>4.6910233807789004</v>
      </c>
      <c r="AN33">
        <v>0.66605515325659004</v>
      </c>
      <c r="AO33">
        <v>0</v>
      </c>
      <c r="AP33">
        <v>0</v>
      </c>
      <c r="AQ33">
        <v>0</v>
      </c>
      <c r="AR33">
        <v>12.123359998641304</v>
      </c>
      <c r="AS33">
        <v>8.7834114536965249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602.23699821129799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5.0099355233596512</v>
      </c>
      <c r="L34">
        <v>193.48435171765732</v>
      </c>
      <c r="M34">
        <v>27.301205942170238</v>
      </c>
      <c r="N34">
        <v>35.24152651994681</v>
      </c>
      <c r="O34">
        <v>0</v>
      </c>
      <c r="P34">
        <v>41.442790503086641</v>
      </c>
      <c r="Q34">
        <v>3.6484773597359732</v>
      </c>
      <c r="R34">
        <v>3.4610481000834028</v>
      </c>
      <c r="S34">
        <v>4.3103370901143236</v>
      </c>
      <c r="T34">
        <v>0</v>
      </c>
      <c r="U34">
        <v>61.441301494347194</v>
      </c>
      <c r="V34">
        <v>2.2899307372400761</v>
      </c>
      <c r="W34">
        <v>9.0387445688008476</v>
      </c>
      <c r="X34">
        <v>28.709002193155392</v>
      </c>
      <c r="Y34">
        <v>0</v>
      </c>
      <c r="Z34">
        <v>5.806431613636363</v>
      </c>
      <c r="AA34">
        <v>8.338322512236287</v>
      </c>
      <c r="AB34">
        <v>11.727558059312598</v>
      </c>
      <c r="AC34">
        <v>5.7450405821326527</v>
      </c>
      <c r="AD34">
        <v>10.846700869135891</v>
      </c>
      <c r="AE34">
        <v>14.671777171630486</v>
      </c>
      <c r="AF34">
        <v>2.3411079623401223</v>
      </c>
      <c r="AG34">
        <v>12.235451260542717</v>
      </c>
      <c r="AH34">
        <v>27.769557475878081</v>
      </c>
      <c r="AI34">
        <v>9.7066332498114036</v>
      </c>
      <c r="AJ34">
        <v>0</v>
      </c>
      <c r="AK34">
        <v>20.476999921907012</v>
      </c>
      <c r="AL34">
        <v>0</v>
      </c>
      <c r="AM34">
        <v>4.6910233807789004</v>
      </c>
      <c r="AN34">
        <v>0.66605515325659004</v>
      </c>
      <c r="AO34">
        <v>0</v>
      </c>
      <c r="AP34">
        <v>0</v>
      </c>
      <c r="AQ34">
        <v>0</v>
      </c>
      <c r="AR34">
        <v>12.123359998641304</v>
      </c>
      <c r="AS34">
        <v>8.7834114536965249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571.3080824146349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5.0099355233596512</v>
      </c>
      <c r="L35">
        <v>193.48435171765732</v>
      </c>
      <c r="M35">
        <v>27.301205942170238</v>
      </c>
      <c r="N35">
        <v>35.24152651994681</v>
      </c>
      <c r="O35">
        <v>0</v>
      </c>
      <c r="P35">
        <v>41.442790503086641</v>
      </c>
      <c r="Q35">
        <v>3.6484773597359732</v>
      </c>
      <c r="R35">
        <v>3.4610481000834028</v>
      </c>
      <c r="S35">
        <v>4.3103370901143236</v>
      </c>
      <c r="T35">
        <v>0</v>
      </c>
      <c r="U35">
        <v>61.441301494347194</v>
      </c>
      <c r="V35">
        <v>2.2899307372400761</v>
      </c>
      <c r="W35">
        <v>9.0387445688008476</v>
      </c>
      <c r="X35">
        <v>43.985282103999289</v>
      </c>
      <c r="Y35">
        <v>0</v>
      </c>
      <c r="Z35">
        <v>5.806431613636363</v>
      </c>
      <c r="AA35">
        <v>8.338322512236287</v>
      </c>
      <c r="AB35">
        <v>11.727558059312598</v>
      </c>
      <c r="AC35">
        <v>5.7450405821326527</v>
      </c>
      <c r="AD35">
        <v>10.846700869135891</v>
      </c>
      <c r="AE35">
        <v>14.671777171630486</v>
      </c>
      <c r="AF35">
        <v>2.3411079623401223</v>
      </c>
      <c r="AG35">
        <v>12.235451260542717</v>
      </c>
      <c r="AH35">
        <v>27.769557475878081</v>
      </c>
      <c r="AI35">
        <v>1.5114658646551491</v>
      </c>
      <c r="AJ35">
        <v>0</v>
      </c>
      <c r="AK35">
        <v>20.476999921907012</v>
      </c>
      <c r="AL35">
        <v>0</v>
      </c>
      <c r="AM35">
        <v>3.1336794589553061</v>
      </c>
      <c r="AN35">
        <v>0.66605515325659004</v>
      </c>
      <c r="AO35">
        <v>0</v>
      </c>
      <c r="AP35">
        <v>0.19009551449875722</v>
      </c>
      <c r="AQ35">
        <v>0</v>
      </c>
      <c r="AR35">
        <v>10.32123884728261</v>
      </c>
      <c r="AS35">
        <v>8.7834114536965249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575.21982538163911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5.0099355233596512</v>
      </c>
      <c r="L36">
        <v>193.48435171765732</v>
      </c>
      <c r="M36">
        <v>27.30055797955054</v>
      </c>
      <c r="N36">
        <v>35.24152651994681</v>
      </c>
      <c r="O36">
        <v>0</v>
      </c>
      <c r="P36">
        <v>41.423590933167802</v>
      </c>
      <c r="Q36">
        <v>3.6484773597359732</v>
      </c>
      <c r="R36">
        <v>3.4610481000834028</v>
      </c>
      <c r="S36">
        <v>4.3103370901143236</v>
      </c>
      <c r="T36">
        <v>0</v>
      </c>
      <c r="U36">
        <v>61.441301494347194</v>
      </c>
      <c r="V36">
        <v>2.2899307372400761</v>
      </c>
      <c r="W36">
        <v>7.5719253519081393</v>
      </c>
      <c r="X36">
        <v>24.210829713152052</v>
      </c>
      <c r="Y36">
        <v>0</v>
      </c>
      <c r="Z36">
        <v>5.806431613636363</v>
      </c>
      <c r="AA36">
        <v>4.1691612561181435</v>
      </c>
      <c r="AB36">
        <v>11.727558059312598</v>
      </c>
      <c r="AC36">
        <v>5.7450405821326527</v>
      </c>
      <c r="AD36">
        <v>10.846700869135891</v>
      </c>
      <c r="AE36">
        <v>14.671777171630486</v>
      </c>
      <c r="AF36">
        <v>2.3411079623401223</v>
      </c>
      <c r="AG36">
        <v>12.235451260542717</v>
      </c>
      <c r="AH36">
        <v>27.769557475878081</v>
      </c>
      <c r="AI36">
        <v>0.94466632541305984</v>
      </c>
      <c r="AJ36">
        <v>0</v>
      </c>
      <c r="AK36">
        <v>20.476999921907012</v>
      </c>
      <c r="AL36">
        <v>0</v>
      </c>
      <c r="AM36">
        <v>3.1336794589553061</v>
      </c>
      <c r="AN36">
        <v>0.66605515325659004</v>
      </c>
      <c r="AO36">
        <v>0</v>
      </c>
      <c r="AP36">
        <v>0.19009551449875722</v>
      </c>
      <c r="AQ36">
        <v>0</v>
      </c>
      <c r="AR36">
        <v>10.32123884728261</v>
      </c>
      <c r="AS36">
        <v>8.7834114536965249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549.2227454460002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5.0099355233596512</v>
      </c>
      <c r="L37">
        <v>193.48435171765732</v>
      </c>
      <c r="M37">
        <v>27.30055797955054</v>
      </c>
      <c r="N37">
        <v>35.24152651994681</v>
      </c>
      <c r="O37">
        <v>0</v>
      </c>
      <c r="P37">
        <v>41.423590933167802</v>
      </c>
      <c r="Q37">
        <v>3.6484773597359732</v>
      </c>
      <c r="R37">
        <v>3.4610481000834028</v>
      </c>
      <c r="S37">
        <v>4.3103370901143236</v>
      </c>
      <c r="T37">
        <v>0</v>
      </c>
      <c r="U37">
        <v>61.441301494347194</v>
      </c>
      <c r="V37">
        <v>2.2899307372400761</v>
      </c>
      <c r="W37">
        <v>7.5719253519081393</v>
      </c>
      <c r="X37">
        <v>24.210829713152052</v>
      </c>
      <c r="Y37">
        <v>0</v>
      </c>
      <c r="Z37">
        <v>5.806431613636363</v>
      </c>
      <c r="AA37">
        <v>4.1691612561181435</v>
      </c>
      <c r="AB37">
        <v>11.727558059312598</v>
      </c>
      <c r="AC37">
        <v>5.7450405821326527</v>
      </c>
      <c r="AD37">
        <v>10.846700869135891</v>
      </c>
      <c r="AE37">
        <v>14.671777171630486</v>
      </c>
      <c r="AF37">
        <v>2.3411079623401223</v>
      </c>
      <c r="AG37">
        <v>12.235451260542717</v>
      </c>
      <c r="AH37">
        <v>27.769557475878081</v>
      </c>
      <c r="AI37">
        <v>0</v>
      </c>
      <c r="AJ37">
        <v>0</v>
      </c>
      <c r="AK37">
        <v>20.476999921907012</v>
      </c>
      <c r="AL37">
        <v>0</v>
      </c>
      <c r="AM37">
        <v>3.1336794589553061</v>
      </c>
      <c r="AN37">
        <v>0.66605515325659004</v>
      </c>
      <c r="AO37">
        <v>0</v>
      </c>
      <c r="AP37">
        <v>0.19009551449875722</v>
      </c>
      <c r="AQ37">
        <v>0</v>
      </c>
      <c r="AR37">
        <v>10.32123884728261</v>
      </c>
      <c r="AS37">
        <v>8.7834114536965249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548.27807912058722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5.0099355233596512</v>
      </c>
      <c r="L38">
        <v>193.48435171765732</v>
      </c>
      <c r="M38">
        <v>27.30055797955054</v>
      </c>
      <c r="N38">
        <v>35.24152651994681</v>
      </c>
      <c r="O38">
        <v>0</v>
      </c>
      <c r="P38">
        <v>41.423590933167802</v>
      </c>
      <c r="Q38">
        <v>3.6484773597359732</v>
      </c>
      <c r="R38">
        <v>3.4610481000834028</v>
      </c>
      <c r="S38">
        <v>4.3103370901143236</v>
      </c>
      <c r="T38">
        <v>0</v>
      </c>
      <c r="U38">
        <v>61.441301494347194</v>
      </c>
      <c r="V38">
        <v>2.2899307372400761</v>
      </c>
      <c r="W38">
        <v>7.5719253519081393</v>
      </c>
      <c r="X38">
        <v>24.210829713152052</v>
      </c>
      <c r="Y38">
        <v>0</v>
      </c>
      <c r="Z38">
        <v>5.806431613636363</v>
      </c>
      <c r="AA38">
        <v>4.1691612561181435</v>
      </c>
      <c r="AB38">
        <v>11.727558059312598</v>
      </c>
      <c r="AC38">
        <v>5.7450405821326527</v>
      </c>
      <c r="AD38">
        <v>10.846700869135891</v>
      </c>
      <c r="AE38">
        <v>14.671777171630486</v>
      </c>
      <c r="AF38">
        <v>2.3411079623401223</v>
      </c>
      <c r="AG38">
        <v>12.235451260542717</v>
      </c>
      <c r="AH38">
        <v>27.769557475878081</v>
      </c>
      <c r="AI38">
        <v>0</v>
      </c>
      <c r="AJ38">
        <v>0</v>
      </c>
      <c r="AK38">
        <v>20.476999921907012</v>
      </c>
      <c r="AL38">
        <v>0</v>
      </c>
      <c r="AM38">
        <v>3.1336794589553061</v>
      </c>
      <c r="AN38">
        <v>0.66605515325659004</v>
      </c>
      <c r="AO38">
        <v>0</v>
      </c>
      <c r="AP38">
        <v>0.19009551449875722</v>
      </c>
      <c r="AQ38">
        <v>0</v>
      </c>
      <c r="AR38">
        <v>10.32123884728261</v>
      </c>
      <c r="AS38">
        <v>8.7834114536965249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548.27807912058722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5.0099355233596512</v>
      </c>
      <c r="L39">
        <v>193.48435171765732</v>
      </c>
      <c r="M39">
        <v>27.30055797955054</v>
      </c>
      <c r="N39">
        <v>35.24152651994681</v>
      </c>
      <c r="O39">
        <v>0</v>
      </c>
      <c r="P39">
        <v>41.423590933167802</v>
      </c>
      <c r="Q39">
        <v>3.6484773597359732</v>
      </c>
      <c r="R39">
        <v>3.4610481000834028</v>
      </c>
      <c r="S39">
        <v>4.3103370901143236</v>
      </c>
      <c r="T39">
        <v>0</v>
      </c>
      <c r="U39">
        <v>61.441301494347194</v>
      </c>
      <c r="V39">
        <v>2.2896196370623398</v>
      </c>
      <c r="W39">
        <v>7.5719253519081393</v>
      </c>
      <c r="X39">
        <v>24.210829713152052</v>
      </c>
      <c r="Y39">
        <v>0</v>
      </c>
      <c r="Z39">
        <v>5.806431613636363</v>
      </c>
      <c r="AA39">
        <v>4.1691612561181435</v>
      </c>
      <c r="AB39">
        <v>11.727558059312598</v>
      </c>
      <c r="AC39">
        <v>5.7450405821326527</v>
      </c>
      <c r="AD39">
        <v>8.1162054670159822</v>
      </c>
      <c r="AE39">
        <v>14.671777171630486</v>
      </c>
      <c r="AF39">
        <v>2.3411079623401223</v>
      </c>
      <c r="AG39">
        <v>12.235451260542717</v>
      </c>
      <c r="AH39">
        <v>20.82716804172523</v>
      </c>
      <c r="AI39">
        <v>0</v>
      </c>
      <c r="AJ39">
        <v>0</v>
      </c>
      <c r="AK39">
        <v>20.476999921907012</v>
      </c>
      <c r="AL39">
        <v>0</v>
      </c>
      <c r="AM39">
        <v>3.1336794589553061</v>
      </c>
      <c r="AN39">
        <v>0.66605515325659004</v>
      </c>
      <c r="AO39">
        <v>0</v>
      </c>
      <c r="AP39">
        <v>0.19009551449875722</v>
      </c>
      <c r="AQ39">
        <v>0</v>
      </c>
      <c r="AR39">
        <v>10.32123884728261</v>
      </c>
      <c r="AS39">
        <v>8.7834114536965249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538.60488318413672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5.0099355233596512</v>
      </c>
      <c r="L40">
        <v>193.48435171765732</v>
      </c>
      <c r="M40">
        <v>27.30055797955054</v>
      </c>
      <c r="N40">
        <v>35.24152651994681</v>
      </c>
      <c r="O40">
        <v>0</v>
      </c>
      <c r="P40">
        <v>41.423590933167802</v>
      </c>
      <c r="Q40">
        <v>3.6484773597359732</v>
      </c>
      <c r="R40">
        <v>3.4610481000834028</v>
      </c>
      <c r="S40">
        <v>4.3103370901143236</v>
      </c>
      <c r="T40">
        <v>0</v>
      </c>
      <c r="U40">
        <v>61.441301494347194</v>
      </c>
      <c r="V40">
        <v>2.2896196370623398</v>
      </c>
      <c r="W40">
        <v>13.771619638089916</v>
      </c>
      <c r="X40">
        <v>44.011682089843404</v>
      </c>
      <c r="Y40">
        <v>0</v>
      </c>
      <c r="Z40">
        <v>5.806431613636363</v>
      </c>
      <c r="AA40">
        <v>4.1691612561181435</v>
      </c>
      <c r="AB40">
        <v>11.727558059312598</v>
      </c>
      <c r="AC40">
        <v>2.8725201630642396</v>
      </c>
      <c r="AD40">
        <v>8.1162054670159822</v>
      </c>
      <c r="AE40">
        <v>14.671777171630486</v>
      </c>
      <c r="AF40">
        <v>2.3411079623401223</v>
      </c>
      <c r="AG40">
        <v>12.235451260542717</v>
      </c>
      <c r="AH40">
        <v>20.82716804172523</v>
      </c>
      <c r="AI40">
        <v>0</v>
      </c>
      <c r="AJ40">
        <v>0</v>
      </c>
      <c r="AK40">
        <v>20.476999921907012</v>
      </c>
      <c r="AL40">
        <v>0</v>
      </c>
      <c r="AM40">
        <v>3.1336794589553061</v>
      </c>
      <c r="AN40">
        <v>0.66605515325659004</v>
      </c>
      <c r="AO40">
        <v>0</v>
      </c>
      <c r="AP40">
        <v>0.19009551449875722</v>
      </c>
      <c r="AQ40">
        <v>0</v>
      </c>
      <c r="AR40">
        <v>10.32123884728261</v>
      </c>
      <c r="AS40">
        <v>8.7834114536965249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561.73290942794142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5.0099355233596512</v>
      </c>
      <c r="L41">
        <v>193.48435171765732</v>
      </c>
      <c r="M41">
        <v>27.30055797955054</v>
      </c>
      <c r="N41">
        <v>35.24152651994681</v>
      </c>
      <c r="O41">
        <v>0</v>
      </c>
      <c r="P41">
        <v>41.423590933167802</v>
      </c>
      <c r="Q41">
        <v>3.6484773597359732</v>
      </c>
      <c r="R41">
        <v>3.4610481000834028</v>
      </c>
      <c r="S41">
        <v>4.3103370901143236</v>
      </c>
      <c r="T41">
        <v>0</v>
      </c>
      <c r="U41">
        <v>61.441301494347194</v>
      </c>
      <c r="V41">
        <v>2.2896196370623398</v>
      </c>
      <c r="W41">
        <v>13.771619638089916</v>
      </c>
      <c r="X41">
        <v>44.011682089843404</v>
      </c>
      <c r="Y41">
        <v>0</v>
      </c>
      <c r="Z41">
        <v>5.806431613636363</v>
      </c>
      <c r="AA41">
        <v>4.1691612561181435</v>
      </c>
      <c r="AB41">
        <v>11.727558059312598</v>
      </c>
      <c r="AC41">
        <v>5.7450405821326527</v>
      </c>
      <c r="AD41">
        <v>8.1162054670159822</v>
      </c>
      <c r="AE41">
        <v>14.671777171630486</v>
      </c>
      <c r="AF41">
        <v>2.3411079623401223</v>
      </c>
      <c r="AG41">
        <v>12.235451260542717</v>
      </c>
      <c r="AH41">
        <v>13.884778868305707</v>
      </c>
      <c r="AI41">
        <v>0</v>
      </c>
      <c r="AJ41">
        <v>0</v>
      </c>
      <c r="AK41">
        <v>20.476999921907012</v>
      </c>
      <c r="AL41">
        <v>0</v>
      </c>
      <c r="AM41">
        <v>3.1336794589553061</v>
      </c>
      <c r="AN41">
        <v>0.66605515325659004</v>
      </c>
      <c r="AO41">
        <v>0</v>
      </c>
      <c r="AP41">
        <v>0.19009551449875722</v>
      </c>
      <c r="AQ41">
        <v>0</v>
      </c>
      <c r="AR41">
        <v>10.32123884728261</v>
      </c>
      <c r="AS41">
        <v>8.7834114536965249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557.66304067359033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5.0099355233596512</v>
      </c>
      <c r="L42">
        <v>193.48435171765732</v>
      </c>
      <c r="M42">
        <v>27.30055797955054</v>
      </c>
      <c r="N42">
        <v>35.24152651994681</v>
      </c>
      <c r="O42">
        <v>0</v>
      </c>
      <c r="P42">
        <v>41.423590933167802</v>
      </c>
      <c r="Q42">
        <v>3.6484773597359732</v>
      </c>
      <c r="R42">
        <v>3.4610481000834028</v>
      </c>
      <c r="S42">
        <v>4.3103370901143236</v>
      </c>
      <c r="T42">
        <v>0</v>
      </c>
      <c r="U42">
        <v>61.441301494347194</v>
      </c>
      <c r="V42">
        <v>2.2896196370623398</v>
      </c>
      <c r="W42">
        <v>13.773755888863791</v>
      </c>
      <c r="X42">
        <v>44.020386937698895</v>
      </c>
      <c r="Y42">
        <v>0</v>
      </c>
      <c r="Z42">
        <v>5.806431613636363</v>
      </c>
      <c r="AA42">
        <v>3.7509322666666662</v>
      </c>
      <c r="AB42">
        <v>11.727558059312598</v>
      </c>
      <c r="AC42">
        <v>5.7450405821326527</v>
      </c>
      <c r="AD42">
        <v>8.1162054670159822</v>
      </c>
      <c r="AE42">
        <v>14.671777171630486</v>
      </c>
      <c r="AF42">
        <v>2.3411079623401223</v>
      </c>
      <c r="AG42">
        <v>12.235451260542717</v>
      </c>
      <c r="AH42">
        <v>13.884778868305707</v>
      </c>
      <c r="AI42">
        <v>0</v>
      </c>
      <c r="AJ42">
        <v>0</v>
      </c>
      <c r="AK42">
        <v>20.476999921907012</v>
      </c>
      <c r="AL42">
        <v>0</v>
      </c>
      <c r="AM42">
        <v>3.1336794589553061</v>
      </c>
      <c r="AN42">
        <v>0.66605515325659004</v>
      </c>
      <c r="AO42">
        <v>0</v>
      </c>
      <c r="AP42">
        <v>0.19009551449875722</v>
      </c>
      <c r="AQ42">
        <v>0</v>
      </c>
      <c r="AR42">
        <v>10.32123884728261</v>
      </c>
      <c r="AS42">
        <v>8.7834114536965249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557.25565278276815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5.0099355233596512</v>
      </c>
      <c r="L43">
        <v>193.48435171765732</v>
      </c>
      <c r="M43">
        <v>27.303078319209039</v>
      </c>
      <c r="N43">
        <v>35.24152651994681</v>
      </c>
      <c r="O43">
        <v>0</v>
      </c>
      <c r="P43">
        <v>41.423590933167802</v>
      </c>
      <c r="Q43">
        <v>3.6484773597359732</v>
      </c>
      <c r="R43">
        <v>3.4610481000834028</v>
      </c>
      <c r="S43">
        <v>4.3103370901143236</v>
      </c>
      <c r="T43">
        <v>0</v>
      </c>
      <c r="U43">
        <v>61.441301494347194</v>
      </c>
      <c r="V43">
        <v>4.1683788816568041</v>
      </c>
      <c r="W43">
        <v>13.773755888863791</v>
      </c>
      <c r="X43">
        <v>44.020386937698895</v>
      </c>
      <c r="Y43">
        <v>0</v>
      </c>
      <c r="Z43">
        <v>3.8709544090909094</v>
      </c>
      <c r="AA43">
        <v>3.7509322666666662</v>
      </c>
      <c r="AB43">
        <v>11.727558059312598</v>
      </c>
      <c r="AC43">
        <v>5.7450405821326527</v>
      </c>
      <c r="AD43">
        <v>5.4108038163694685</v>
      </c>
      <c r="AE43">
        <v>14.671777171630486</v>
      </c>
      <c r="AF43">
        <v>0</v>
      </c>
      <c r="AG43">
        <v>12.235451260542717</v>
      </c>
      <c r="AH43">
        <v>6.7456416272330015</v>
      </c>
      <c r="AI43">
        <v>0</v>
      </c>
      <c r="AJ43">
        <v>0</v>
      </c>
      <c r="AK43">
        <v>20.476999921907012</v>
      </c>
      <c r="AL43">
        <v>0</v>
      </c>
      <c r="AM43">
        <v>3.1336794589553061</v>
      </c>
      <c r="AN43">
        <v>0.66605515325659004</v>
      </c>
      <c r="AO43">
        <v>0</v>
      </c>
      <c r="AP43">
        <v>0.19009551449875722</v>
      </c>
      <c r="AQ43">
        <v>0</v>
      </c>
      <c r="AR43">
        <v>10.32123884728261</v>
      </c>
      <c r="AS43">
        <v>8.7834114536965249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545.01580830841647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5.0099355233596512</v>
      </c>
      <c r="L44">
        <v>193.48435171765732</v>
      </c>
      <c r="M44">
        <v>27.302740501553483</v>
      </c>
      <c r="N44">
        <v>35.24152651994681</v>
      </c>
      <c r="O44">
        <v>0</v>
      </c>
      <c r="P44">
        <v>41.423590933167802</v>
      </c>
      <c r="Q44">
        <v>3.6484773597359732</v>
      </c>
      <c r="R44">
        <v>6.2857123661496956</v>
      </c>
      <c r="S44">
        <v>4.3103370901143236</v>
      </c>
      <c r="T44">
        <v>0</v>
      </c>
      <c r="U44">
        <v>61.441301494347194</v>
      </c>
      <c r="V44">
        <v>4.1683788816568041</v>
      </c>
      <c r="W44">
        <v>13.773755888863791</v>
      </c>
      <c r="X44">
        <v>44.020386937698895</v>
      </c>
      <c r="Y44">
        <v>0</v>
      </c>
      <c r="Z44">
        <v>3.8709544090909094</v>
      </c>
      <c r="AA44">
        <v>3.7509322666666662</v>
      </c>
      <c r="AB44">
        <v>11.727558059312598</v>
      </c>
      <c r="AC44">
        <v>5.7450405821326527</v>
      </c>
      <c r="AD44">
        <v>5.4108038163694685</v>
      </c>
      <c r="AE44">
        <v>14.671777171630486</v>
      </c>
      <c r="AF44">
        <v>0</v>
      </c>
      <c r="AG44">
        <v>12.235451260542717</v>
      </c>
      <c r="AH44">
        <v>6.1835047380524744</v>
      </c>
      <c r="AI44">
        <v>0</v>
      </c>
      <c r="AJ44">
        <v>0</v>
      </c>
      <c r="AK44">
        <v>20.476999921907012</v>
      </c>
      <c r="AL44">
        <v>0</v>
      </c>
      <c r="AM44">
        <v>3.1336794589553061</v>
      </c>
      <c r="AN44">
        <v>0.66605515325659004</v>
      </c>
      <c r="AO44">
        <v>0</v>
      </c>
      <c r="AP44">
        <v>2.8514314903065445</v>
      </c>
      <c r="AQ44">
        <v>0</v>
      </c>
      <c r="AR44">
        <v>12.123359998641304</v>
      </c>
      <c r="AS44">
        <v>8.7834114536965249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551.74145499481313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5.0099355233596512</v>
      </c>
      <c r="L45">
        <v>193.48435171765732</v>
      </c>
      <c r="M45">
        <v>27.300622328491301</v>
      </c>
      <c r="N45">
        <v>35.24152651994681</v>
      </c>
      <c r="O45">
        <v>0</v>
      </c>
      <c r="P45">
        <v>41.423590933167802</v>
      </c>
      <c r="Q45">
        <v>6.4766063414634152</v>
      </c>
      <c r="R45">
        <v>6.2857123661496956</v>
      </c>
      <c r="S45">
        <v>7.8352090309951068</v>
      </c>
      <c r="T45">
        <v>0</v>
      </c>
      <c r="U45">
        <v>61.441301494347194</v>
      </c>
      <c r="V45">
        <v>4.1683788816568041</v>
      </c>
      <c r="W45">
        <v>13.773755888863791</v>
      </c>
      <c r="X45">
        <v>44.020386937698895</v>
      </c>
      <c r="Y45">
        <v>0</v>
      </c>
      <c r="Z45">
        <v>3.8709544090909094</v>
      </c>
      <c r="AA45">
        <v>3.7509322666666662</v>
      </c>
      <c r="AB45">
        <v>11.727558059312598</v>
      </c>
      <c r="AC45">
        <v>5.7450405821326527</v>
      </c>
      <c r="AD45">
        <v>5.4108038163694685</v>
      </c>
      <c r="AE45">
        <v>14.671777171630486</v>
      </c>
      <c r="AF45">
        <v>0</v>
      </c>
      <c r="AG45">
        <v>12.235451260542717</v>
      </c>
      <c r="AH45">
        <v>6.1835047380524744</v>
      </c>
      <c r="AI45">
        <v>0</v>
      </c>
      <c r="AJ45">
        <v>0</v>
      </c>
      <c r="AK45">
        <v>20.476999921907012</v>
      </c>
      <c r="AL45">
        <v>0</v>
      </c>
      <c r="AM45">
        <v>3.1336794589553061</v>
      </c>
      <c r="AN45">
        <v>0.66605515325659004</v>
      </c>
      <c r="AO45">
        <v>0</v>
      </c>
      <c r="AP45">
        <v>2.8514314903065445</v>
      </c>
      <c r="AQ45">
        <v>0</v>
      </c>
      <c r="AR45">
        <v>12.123359998641304</v>
      </c>
      <c r="AS45">
        <v>8.7834114536965249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558.09233774435916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5.0099355233596512</v>
      </c>
      <c r="L46">
        <v>193.48435171765732</v>
      </c>
      <c r="M46">
        <v>27.301426625707578</v>
      </c>
      <c r="N46">
        <v>35.24152651994681</v>
      </c>
      <c r="O46">
        <v>0</v>
      </c>
      <c r="P46">
        <v>41.423590933167802</v>
      </c>
      <c r="Q46">
        <v>6.4766063414634152</v>
      </c>
      <c r="R46">
        <v>6.2857123661496956</v>
      </c>
      <c r="S46">
        <v>7.8352090309951068</v>
      </c>
      <c r="T46">
        <v>0</v>
      </c>
      <c r="U46">
        <v>61.441301494347194</v>
      </c>
      <c r="V46">
        <v>4.1683788816568041</v>
      </c>
      <c r="W46">
        <v>13.773755888863791</v>
      </c>
      <c r="X46">
        <v>44.020386937698895</v>
      </c>
      <c r="Y46">
        <v>0</v>
      </c>
      <c r="Z46">
        <v>3.8709544090909094</v>
      </c>
      <c r="AA46">
        <v>3.7509322666666662</v>
      </c>
      <c r="AB46">
        <v>11.727558059312598</v>
      </c>
      <c r="AC46">
        <v>5.7450405821326527</v>
      </c>
      <c r="AD46">
        <v>5.4108038163694685</v>
      </c>
      <c r="AE46">
        <v>14.671777171630486</v>
      </c>
      <c r="AF46">
        <v>0</v>
      </c>
      <c r="AG46">
        <v>12.235451260542717</v>
      </c>
      <c r="AH46">
        <v>6.1835047380524744</v>
      </c>
      <c r="AI46">
        <v>0</v>
      </c>
      <c r="AJ46">
        <v>0</v>
      </c>
      <c r="AK46">
        <v>20.476999921907012</v>
      </c>
      <c r="AL46">
        <v>0</v>
      </c>
      <c r="AM46">
        <v>3.1336794589553061</v>
      </c>
      <c r="AN46">
        <v>0.66605515325659004</v>
      </c>
      <c r="AO46">
        <v>0</v>
      </c>
      <c r="AP46">
        <v>2.8514314903065445</v>
      </c>
      <c r="AQ46">
        <v>0</v>
      </c>
      <c r="AR46">
        <v>12.123359998641304</v>
      </c>
      <c r="AS46">
        <v>8.7834114536965249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558.09314204157545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5.0099355233596512</v>
      </c>
      <c r="L47">
        <v>197.32623759283481</v>
      </c>
      <c r="M47">
        <v>27.300678540552838</v>
      </c>
      <c r="N47">
        <v>35.24152651994681</v>
      </c>
      <c r="O47">
        <v>0</v>
      </c>
      <c r="P47">
        <v>41.423590933167802</v>
      </c>
      <c r="Q47">
        <v>6.4766063414634152</v>
      </c>
      <c r="R47">
        <v>6.2857123661496956</v>
      </c>
      <c r="S47">
        <v>7.8352090309951068</v>
      </c>
      <c r="T47">
        <v>0</v>
      </c>
      <c r="U47">
        <v>61.441301494347194</v>
      </c>
      <c r="V47">
        <v>4.1683788816568041</v>
      </c>
      <c r="W47">
        <v>13.774615302018633</v>
      </c>
      <c r="X47">
        <v>44.016114570256569</v>
      </c>
      <c r="Y47">
        <v>0</v>
      </c>
      <c r="Z47">
        <v>3.8709544090909094</v>
      </c>
      <c r="AA47">
        <v>3.8681489</v>
      </c>
      <c r="AB47">
        <v>11.727558059312598</v>
      </c>
      <c r="AC47">
        <v>5.7450405821326527</v>
      </c>
      <c r="AD47">
        <v>2.7054016506465142</v>
      </c>
      <c r="AE47">
        <v>14.671777171630486</v>
      </c>
      <c r="AF47">
        <v>0</v>
      </c>
      <c r="AG47">
        <v>12.235451260542717</v>
      </c>
      <c r="AH47">
        <v>6.1835047380524744</v>
      </c>
      <c r="AI47">
        <v>0</v>
      </c>
      <c r="AJ47">
        <v>0</v>
      </c>
      <c r="AK47">
        <v>20.476999921907012</v>
      </c>
      <c r="AL47">
        <v>0</v>
      </c>
      <c r="AM47">
        <v>3.1336794589553061</v>
      </c>
      <c r="AN47">
        <v>0.66605515325659004</v>
      </c>
      <c r="AO47">
        <v>0</v>
      </c>
      <c r="AP47">
        <v>2.8514314903065445</v>
      </c>
      <c r="AQ47">
        <v>0</v>
      </c>
      <c r="AR47">
        <v>10.32123884728261</v>
      </c>
      <c r="AS47">
        <v>8.7834114536965249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557.54056019356244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5.0099355233596512</v>
      </c>
      <c r="L48">
        <v>227.34362378730765</v>
      </c>
      <c r="M48">
        <v>27.302944418814</v>
      </c>
      <c r="N48">
        <v>35.24152651994681</v>
      </c>
      <c r="O48">
        <v>0</v>
      </c>
      <c r="P48">
        <v>41.423590933167802</v>
      </c>
      <c r="Q48">
        <v>6.4766063414634152</v>
      </c>
      <c r="R48">
        <v>6.2857123661496956</v>
      </c>
      <c r="S48">
        <v>7.8352090309951068</v>
      </c>
      <c r="T48">
        <v>0</v>
      </c>
      <c r="U48">
        <v>61.441301494347194</v>
      </c>
      <c r="V48">
        <v>4.1683788816568041</v>
      </c>
      <c r="W48">
        <v>13.774615302018633</v>
      </c>
      <c r="X48">
        <v>44.016114570256569</v>
      </c>
      <c r="Y48">
        <v>0</v>
      </c>
      <c r="Z48">
        <v>3.8709544090909094</v>
      </c>
      <c r="AA48">
        <v>4.1691612561181435</v>
      </c>
      <c r="AB48">
        <v>11.727558059312598</v>
      </c>
      <c r="AC48">
        <v>5.7450405821326527</v>
      </c>
      <c r="AD48">
        <v>2.7054016506465142</v>
      </c>
      <c r="AE48">
        <v>14.671777171630486</v>
      </c>
      <c r="AF48">
        <v>0</v>
      </c>
      <c r="AG48">
        <v>12.235451260542717</v>
      </c>
      <c r="AH48">
        <v>6.1835047380524744</v>
      </c>
      <c r="AI48">
        <v>0</v>
      </c>
      <c r="AJ48">
        <v>0</v>
      </c>
      <c r="AK48">
        <v>20.476999921907012</v>
      </c>
      <c r="AL48">
        <v>0</v>
      </c>
      <c r="AM48">
        <v>3.1336794589553061</v>
      </c>
      <c r="AN48">
        <v>0.66605515325659004</v>
      </c>
      <c r="AO48">
        <v>0</v>
      </c>
      <c r="AP48">
        <v>0</v>
      </c>
      <c r="AQ48">
        <v>0</v>
      </c>
      <c r="AR48">
        <v>10.32123884728261</v>
      </c>
      <c r="AS48">
        <v>8.7834114536965249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585.00979313210792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5.0000152817574017</v>
      </c>
      <c r="L49">
        <v>241.85614580784897</v>
      </c>
      <c r="M49">
        <v>27.278577846088258</v>
      </c>
      <c r="N49">
        <v>35.24152651994681</v>
      </c>
      <c r="O49">
        <v>0</v>
      </c>
      <c r="P49">
        <v>41.423590933167802</v>
      </c>
      <c r="Q49">
        <v>6.4766063414634152</v>
      </c>
      <c r="R49">
        <v>6.2857123661496956</v>
      </c>
      <c r="S49">
        <v>7.8352090309951068</v>
      </c>
      <c r="T49">
        <v>0</v>
      </c>
      <c r="U49">
        <v>61.441301494347194</v>
      </c>
      <c r="V49">
        <v>4.1683788816568041</v>
      </c>
      <c r="W49">
        <v>13.774615302018633</v>
      </c>
      <c r="X49">
        <v>44.016114570256569</v>
      </c>
      <c r="Y49">
        <v>0</v>
      </c>
      <c r="Z49">
        <v>3.8709544090909094</v>
      </c>
      <c r="AA49">
        <v>4.1691612561181435</v>
      </c>
      <c r="AB49">
        <v>11.727558059312598</v>
      </c>
      <c r="AC49">
        <v>5.7450405821326527</v>
      </c>
      <c r="AD49">
        <v>2.7054016506465142</v>
      </c>
      <c r="AE49">
        <v>14.671777171630486</v>
      </c>
      <c r="AF49">
        <v>0</v>
      </c>
      <c r="AG49">
        <v>12.235451260542717</v>
      </c>
      <c r="AH49">
        <v>6.1835047380524744</v>
      </c>
      <c r="AI49">
        <v>0</v>
      </c>
      <c r="AJ49">
        <v>0</v>
      </c>
      <c r="AK49">
        <v>20.476999921907012</v>
      </c>
      <c r="AL49">
        <v>0</v>
      </c>
      <c r="AM49">
        <v>3.1336794589553061</v>
      </c>
      <c r="AN49">
        <v>0.66605515325659004</v>
      </c>
      <c r="AO49">
        <v>0</v>
      </c>
      <c r="AP49">
        <v>0</v>
      </c>
      <c r="AQ49">
        <v>0</v>
      </c>
      <c r="AR49">
        <v>10.32123884728261</v>
      </c>
      <c r="AS49">
        <v>8.7834114536965249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599.48802833832133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5.0000152817574017</v>
      </c>
      <c r="L50">
        <v>251.52942621759851</v>
      </c>
      <c r="M50">
        <v>27.30055797955054</v>
      </c>
      <c r="N50">
        <v>35.24152651994681</v>
      </c>
      <c r="O50">
        <v>0</v>
      </c>
      <c r="P50">
        <v>41.423590933167802</v>
      </c>
      <c r="Q50">
        <v>6.4766063414634152</v>
      </c>
      <c r="R50">
        <v>6.2857123661496956</v>
      </c>
      <c r="S50">
        <v>7.8352090309951068</v>
      </c>
      <c r="T50">
        <v>0</v>
      </c>
      <c r="U50">
        <v>61.441301494347194</v>
      </c>
      <c r="V50">
        <v>4.1683788816568041</v>
      </c>
      <c r="W50">
        <v>13.774615302018633</v>
      </c>
      <c r="X50">
        <v>44.016114570256569</v>
      </c>
      <c r="Y50">
        <v>0</v>
      </c>
      <c r="Z50">
        <v>3.8709544090909094</v>
      </c>
      <c r="AA50">
        <v>4.1691612561181435</v>
      </c>
      <c r="AB50">
        <v>11.727558059312598</v>
      </c>
      <c r="AC50">
        <v>2.8725201630642396</v>
      </c>
      <c r="AD50">
        <v>2.7054016506465142</v>
      </c>
      <c r="AE50">
        <v>14.671777171630486</v>
      </c>
      <c r="AF50">
        <v>0</v>
      </c>
      <c r="AG50">
        <v>12.235451260542717</v>
      </c>
      <c r="AH50">
        <v>6.1835047380524744</v>
      </c>
      <c r="AI50">
        <v>0</v>
      </c>
      <c r="AJ50">
        <v>0</v>
      </c>
      <c r="AK50">
        <v>20.476999921907012</v>
      </c>
      <c r="AL50">
        <v>0</v>
      </c>
      <c r="AM50">
        <v>3.1336794589553061</v>
      </c>
      <c r="AN50">
        <v>0.66605515325659004</v>
      </c>
      <c r="AO50">
        <v>0</v>
      </c>
      <c r="AP50">
        <v>0</v>
      </c>
      <c r="AQ50">
        <v>0</v>
      </c>
      <c r="AR50">
        <v>10.32123884728261</v>
      </c>
      <c r="AS50">
        <v>8.7834114536965249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606.31076846246469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5.0000152817574017</v>
      </c>
      <c r="L51">
        <v>193.48435171765732</v>
      </c>
      <c r="M51">
        <v>27.30055797955054</v>
      </c>
      <c r="N51">
        <v>35.24152651994681</v>
      </c>
      <c r="O51">
        <v>0</v>
      </c>
      <c r="P51">
        <v>41.423590933167802</v>
      </c>
      <c r="Q51">
        <v>6.4766063414634152</v>
      </c>
      <c r="R51">
        <v>6.2857123661496956</v>
      </c>
      <c r="S51">
        <v>7.8352090309951068</v>
      </c>
      <c r="T51">
        <v>0</v>
      </c>
      <c r="U51">
        <v>61.441301494347194</v>
      </c>
      <c r="V51">
        <v>4.1683788816568041</v>
      </c>
      <c r="W51">
        <v>13.773755888863791</v>
      </c>
      <c r="X51">
        <v>44.020386937698895</v>
      </c>
      <c r="Y51">
        <v>0</v>
      </c>
      <c r="Z51">
        <v>3.8709544090909094</v>
      </c>
      <c r="AA51">
        <v>4.1691612561181435</v>
      </c>
      <c r="AB51">
        <v>7.8183720395417318</v>
      </c>
      <c r="AC51">
        <v>2.8725201630642396</v>
      </c>
      <c r="AD51">
        <v>2.7054016506465142</v>
      </c>
      <c r="AE51">
        <v>14.671777171630486</v>
      </c>
      <c r="AF51">
        <v>0</v>
      </c>
      <c r="AG51">
        <v>12.235451260542717</v>
      </c>
      <c r="AH51">
        <v>6.1835047380524744</v>
      </c>
      <c r="AI51">
        <v>0</v>
      </c>
      <c r="AJ51">
        <v>0</v>
      </c>
      <c r="AK51">
        <v>20.476999921907012</v>
      </c>
      <c r="AL51">
        <v>0</v>
      </c>
      <c r="AM51">
        <v>3.1336794589553061</v>
      </c>
      <c r="AN51">
        <v>0.66605515325659004</v>
      </c>
      <c r="AO51">
        <v>0</v>
      </c>
      <c r="AP51">
        <v>0</v>
      </c>
      <c r="AQ51">
        <v>0</v>
      </c>
      <c r="AR51">
        <v>10.32123884728261</v>
      </c>
      <c r="AS51">
        <v>8.7834114536965249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544.35992089704007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5.0000152817574017</v>
      </c>
      <c r="L52">
        <v>193.48435171765732</v>
      </c>
      <c r="M52">
        <v>27.30055797955054</v>
      </c>
      <c r="N52">
        <v>35.24152651994681</v>
      </c>
      <c r="O52">
        <v>0</v>
      </c>
      <c r="P52">
        <v>41.423590933167802</v>
      </c>
      <c r="Q52">
        <v>6.4766063414634152</v>
      </c>
      <c r="R52">
        <v>6.2857123661496956</v>
      </c>
      <c r="S52">
        <v>7.8352090309951068</v>
      </c>
      <c r="T52">
        <v>0</v>
      </c>
      <c r="U52">
        <v>61.441301494347194</v>
      </c>
      <c r="V52">
        <v>4.1683788816568041</v>
      </c>
      <c r="W52">
        <v>13.773755888863791</v>
      </c>
      <c r="X52">
        <v>44.020386937698895</v>
      </c>
      <c r="Y52">
        <v>0</v>
      </c>
      <c r="Z52">
        <v>3.8709544090909094</v>
      </c>
      <c r="AA52">
        <v>4.1691612561181435</v>
      </c>
      <c r="AB52">
        <v>7.8183720395417318</v>
      </c>
      <c r="AC52">
        <v>2.8725201630642396</v>
      </c>
      <c r="AD52">
        <v>2.7054016506465142</v>
      </c>
      <c r="AE52">
        <v>14.671777171630486</v>
      </c>
      <c r="AF52">
        <v>0</v>
      </c>
      <c r="AG52">
        <v>12.235451260542717</v>
      </c>
      <c r="AH52">
        <v>6.1835047380524744</v>
      </c>
      <c r="AI52">
        <v>0</v>
      </c>
      <c r="AJ52">
        <v>0</v>
      </c>
      <c r="AK52">
        <v>20.476999921907012</v>
      </c>
      <c r="AL52">
        <v>0</v>
      </c>
      <c r="AM52">
        <v>3.1336794589553061</v>
      </c>
      <c r="AN52">
        <v>0.66605515325659004</v>
      </c>
      <c r="AO52">
        <v>0</v>
      </c>
      <c r="AP52">
        <v>0</v>
      </c>
      <c r="AQ52">
        <v>0</v>
      </c>
      <c r="AR52">
        <v>10.32123884728261</v>
      </c>
      <c r="AS52">
        <v>8.7834114536965249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544.35992089704007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4.9899034355536216</v>
      </c>
      <c r="L53">
        <v>193.4797935620486</v>
      </c>
      <c r="M53">
        <v>27.30055797955054</v>
      </c>
      <c r="N53">
        <v>35.24152651994681</v>
      </c>
      <c r="O53">
        <v>0</v>
      </c>
      <c r="P53">
        <v>41.423590933167802</v>
      </c>
      <c r="Q53">
        <v>6.4785789168900809</v>
      </c>
      <c r="R53">
        <v>6.2853116233833406</v>
      </c>
      <c r="S53">
        <v>7.830669698762776</v>
      </c>
      <c r="T53">
        <v>0</v>
      </c>
      <c r="U53">
        <v>61.441301494347194</v>
      </c>
      <c r="V53">
        <v>4.1683788816568041</v>
      </c>
      <c r="W53">
        <v>13.77278015141394</v>
      </c>
      <c r="X53">
        <v>44.018594747333943</v>
      </c>
      <c r="Y53">
        <v>0</v>
      </c>
      <c r="Z53">
        <v>3.8709544090909094</v>
      </c>
      <c r="AA53">
        <v>4.1691612561181435</v>
      </c>
      <c r="AB53">
        <v>7.8183720395417318</v>
      </c>
      <c r="AC53">
        <v>2.8725201630642396</v>
      </c>
      <c r="AD53">
        <v>2.7054016506465142</v>
      </c>
      <c r="AE53">
        <v>14.671777171630486</v>
      </c>
      <c r="AF53">
        <v>0</v>
      </c>
      <c r="AG53">
        <v>12.235451260542717</v>
      </c>
      <c r="AH53">
        <v>6.1835047380524744</v>
      </c>
      <c r="AI53">
        <v>0</v>
      </c>
      <c r="AJ53">
        <v>0</v>
      </c>
      <c r="AK53">
        <v>20.476999921907012</v>
      </c>
      <c r="AL53">
        <v>0</v>
      </c>
      <c r="AM53">
        <v>3.1336794589553061</v>
      </c>
      <c r="AN53">
        <v>0.66605515325659004</v>
      </c>
      <c r="AO53">
        <v>0</v>
      </c>
      <c r="AP53">
        <v>0</v>
      </c>
      <c r="AQ53">
        <v>0</v>
      </c>
      <c r="AR53">
        <v>10.32123884728261</v>
      </c>
      <c r="AS53">
        <v>8.7834114536965249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544.33951546784078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4.9899034355536216</v>
      </c>
      <c r="L54">
        <v>193.4797935620486</v>
      </c>
      <c r="M54">
        <v>27.30055797955054</v>
      </c>
      <c r="N54">
        <v>35.24152651994681</v>
      </c>
      <c r="O54">
        <v>0</v>
      </c>
      <c r="P54">
        <v>41.423590933167802</v>
      </c>
      <c r="Q54">
        <v>6.4785789168900809</v>
      </c>
      <c r="R54">
        <v>6.2853116233833406</v>
      </c>
      <c r="S54">
        <v>7.830669698762776</v>
      </c>
      <c r="T54">
        <v>0</v>
      </c>
      <c r="U54">
        <v>61.441301494347194</v>
      </c>
      <c r="V54">
        <v>4.1683788816568041</v>
      </c>
      <c r="W54">
        <v>13.77278015141394</v>
      </c>
      <c r="X54">
        <v>44.018594747333943</v>
      </c>
      <c r="Y54">
        <v>0</v>
      </c>
      <c r="Z54">
        <v>3.8709544090909094</v>
      </c>
      <c r="AA54">
        <v>4.1691612561181435</v>
      </c>
      <c r="AB54">
        <v>3.9012724539837365</v>
      </c>
      <c r="AC54">
        <v>2.8725201630642396</v>
      </c>
      <c r="AD54">
        <v>2.7054016506465142</v>
      </c>
      <c r="AE54">
        <v>14.671777171630486</v>
      </c>
      <c r="AF54">
        <v>0</v>
      </c>
      <c r="AG54">
        <v>12.235451260542717</v>
      </c>
      <c r="AH54">
        <v>12.648077920695213</v>
      </c>
      <c r="AI54">
        <v>0</v>
      </c>
      <c r="AJ54">
        <v>0</v>
      </c>
      <c r="AK54">
        <v>20.476999921907012</v>
      </c>
      <c r="AL54">
        <v>0</v>
      </c>
      <c r="AM54">
        <v>3.1336794589553061</v>
      </c>
      <c r="AN54">
        <v>0.66605515325659004</v>
      </c>
      <c r="AO54">
        <v>0</v>
      </c>
      <c r="AP54">
        <v>0</v>
      </c>
      <c r="AQ54">
        <v>0</v>
      </c>
      <c r="AR54">
        <v>12.123359998641304</v>
      </c>
      <c r="AS54">
        <v>8.7834114536965249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548.68911021628412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4.9899034355536216</v>
      </c>
      <c r="L55">
        <v>193.4797935620486</v>
      </c>
      <c r="M55">
        <v>27.30055797955054</v>
      </c>
      <c r="N55">
        <v>35.24152651994681</v>
      </c>
      <c r="O55">
        <v>0</v>
      </c>
      <c r="P55">
        <v>41.423590933167802</v>
      </c>
      <c r="Q55">
        <v>6.4785789168900809</v>
      </c>
      <c r="R55">
        <v>6.2853116233833406</v>
      </c>
      <c r="S55">
        <v>7.830669698762776</v>
      </c>
      <c r="T55">
        <v>0</v>
      </c>
      <c r="U55">
        <v>61.441301494347194</v>
      </c>
      <c r="V55">
        <v>4.1683788816568041</v>
      </c>
      <c r="W55">
        <v>13.77278015141394</v>
      </c>
      <c r="X55">
        <v>44.018594747333943</v>
      </c>
      <c r="Y55">
        <v>0</v>
      </c>
      <c r="Z55">
        <v>3.8709544090909094</v>
      </c>
      <c r="AA55">
        <v>4.1691612561181435</v>
      </c>
      <c r="AB55">
        <v>7.8183720395417318</v>
      </c>
      <c r="AC55">
        <v>2.8725201630642396</v>
      </c>
      <c r="AD55">
        <v>0</v>
      </c>
      <c r="AE55">
        <v>14.671777171630486</v>
      </c>
      <c r="AF55">
        <v>0</v>
      </c>
      <c r="AG55">
        <v>12.235451260542717</v>
      </c>
      <c r="AH55">
        <v>12.648077920695213</v>
      </c>
      <c r="AI55">
        <v>0</v>
      </c>
      <c r="AJ55">
        <v>0</v>
      </c>
      <c r="AK55">
        <v>20.476999921907012</v>
      </c>
      <c r="AL55">
        <v>0</v>
      </c>
      <c r="AM55">
        <v>3.1336794589553061</v>
      </c>
      <c r="AN55">
        <v>0.66605515325659004</v>
      </c>
      <c r="AO55">
        <v>0</v>
      </c>
      <c r="AP55">
        <v>0</v>
      </c>
      <c r="AQ55">
        <v>0</v>
      </c>
      <c r="AR55">
        <v>12.123359998641304</v>
      </c>
      <c r="AS55">
        <v>8.7834114536965249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549.90080815119563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4.9899034355536216</v>
      </c>
      <c r="L56">
        <v>193.4797935620486</v>
      </c>
      <c r="M56">
        <v>27.30055797955054</v>
      </c>
      <c r="N56">
        <v>35.24152651994681</v>
      </c>
      <c r="O56">
        <v>0</v>
      </c>
      <c r="P56">
        <v>41.423590933167802</v>
      </c>
      <c r="Q56">
        <v>3.5812280232558136</v>
      </c>
      <c r="R56">
        <v>6.2853116233833406</v>
      </c>
      <c r="S56">
        <v>4.3111406637931031</v>
      </c>
      <c r="T56">
        <v>0</v>
      </c>
      <c r="U56">
        <v>61.441301494347194</v>
      </c>
      <c r="V56">
        <v>4.1683788816568041</v>
      </c>
      <c r="W56">
        <v>13.77278015141394</v>
      </c>
      <c r="X56">
        <v>44.018594747333943</v>
      </c>
      <c r="Y56">
        <v>0</v>
      </c>
      <c r="Z56">
        <v>3.8709544090909094</v>
      </c>
      <c r="AA56">
        <v>4.1691612561181435</v>
      </c>
      <c r="AB56">
        <v>7.8183720395417318</v>
      </c>
      <c r="AC56">
        <v>0</v>
      </c>
      <c r="AD56">
        <v>0</v>
      </c>
      <c r="AE56">
        <v>14.671777171630486</v>
      </c>
      <c r="AF56">
        <v>0</v>
      </c>
      <c r="AG56">
        <v>12.235451260542717</v>
      </c>
      <c r="AH56">
        <v>12.648077920695213</v>
      </c>
      <c r="AI56">
        <v>0</v>
      </c>
      <c r="AJ56">
        <v>0</v>
      </c>
      <c r="AK56">
        <v>20.476999921907012</v>
      </c>
      <c r="AL56">
        <v>0</v>
      </c>
      <c r="AM56">
        <v>3.1336794589553061</v>
      </c>
      <c r="AN56">
        <v>0.66605515325659004</v>
      </c>
      <c r="AO56">
        <v>0</v>
      </c>
      <c r="AP56">
        <v>0</v>
      </c>
      <c r="AQ56">
        <v>0</v>
      </c>
      <c r="AR56">
        <v>12.123359998641304</v>
      </c>
      <c r="AS56">
        <v>8.7834114536965249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540.61140805952743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4.9899034355536216</v>
      </c>
      <c r="L57">
        <v>193.4797935620486</v>
      </c>
      <c r="M57">
        <v>27.30055797955054</v>
      </c>
      <c r="N57">
        <v>35.24152651994681</v>
      </c>
      <c r="O57">
        <v>0</v>
      </c>
      <c r="P57">
        <v>41.423590933167802</v>
      </c>
      <c r="Q57">
        <v>6.4785789168900809</v>
      </c>
      <c r="R57">
        <v>6.2853116233833406</v>
      </c>
      <c r="S57">
        <v>7.830669698762776</v>
      </c>
      <c r="T57">
        <v>0</v>
      </c>
      <c r="U57">
        <v>61.955373682815853</v>
      </c>
      <c r="V57">
        <v>4.1683788816568041</v>
      </c>
      <c r="W57">
        <v>13.77278015141394</v>
      </c>
      <c r="X57">
        <v>44.018594747333943</v>
      </c>
      <c r="Y57">
        <v>0</v>
      </c>
      <c r="Z57">
        <v>3.8709544090909094</v>
      </c>
      <c r="AA57">
        <v>4.1691612561181435</v>
      </c>
      <c r="AB57">
        <v>3.9012724539837365</v>
      </c>
      <c r="AC57">
        <v>2.8725201630642396</v>
      </c>
      <c r="AD57">
        <v>0</v>
      </c>
      <c r="AE57">
        <v>14.671777171630486</v>
      </c>
      <c r="AF57">
        <v>0</v>
      </c>
      <c r="AG57">
        <v>12.235451260542717</v>
      </c>
      <c r="AH57">
        <v>19.674787731785148</v>
      </c>
      <c r="AI57">
        <v>0</v>
      </c>
      <c r="AJ57">
        <v>0</v>
      </c>
      <c r="AK57">
        <v>20.476999921907012</v>
      </c>
      <c r="AL57">
        <v>0</v>
      </c>
      <c r="AM57">
        <v>3.1336794589553061</v>
      </c>
      <c r="AN57">
        <v>0.66605515325659004</v>
      </c>
      <c r="AO57">
        <v>0</v>
      </c>
      <c r="AP57">
        <v>0</v>
      </c>
      <c r="AQ57">
        <v>0</v>
      </c>
      <c r="AR57">
        <v>10.32123884728261</v>
      </c>
      <c r="AS57">
        <v>8.7834114536965249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551.72236941383755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4.9899034355536216</v>
      </c>
      <c r="L58">
        <v>270.8714679471766</v>
      </c>
      <c r="M58">
        <v>27.30055797955054</v>
      </c>
      <c r="N58">
        <v>35.24152651994681</v>
      </c>
      <c r="O58">
        <v>0</v>
      </c>
      <c r="P58">
        <v>41.423590933167802</v>
      </c>
      <c r="Q58">
        <v>6.4785789168900809</v>
      </c>
      <c r="R58">
        <v>6.2853116233833406</v>
      </c>
      <c r="S58">
        <v>7.830807442411194</v>
      </c>
      <c r="T58">
        <v>0</v>
      </c>
      <c r="U58">
        <v>61.99709894525617</v>
      </c>
      <c r="V58">
        <v>4.1683788816568041</v>
      </c>
      <c r="W58">
        <v>13.77278015141394</v>
      </c>
      <c r="X58">
        <v>44.018594747333943</v>
      </c>
      <c r="Y58">
        <v>0</v>
      </c>
      <c r="Z58">
        <v>3.8709544090909094</v>
      </c>
      <c r="AA58">
        <v>4.1691612561181435</v>
      </c>
      <c r="AB58">
        <v>3.9012724539837365</v>
      </c>
      <c r="AC58">
        <v>2.8725201630642396</v>
      </c>
      <c r="AD58">
        <v>0</v>
      </c>
      <c r="AE58">
        <v>14.671777171630486</v>
      </c>
      <c r="AF58">
        <v>0</v>
      </c>
      <c r="AG58">
        <v>12.235451260542717</v>
      </c>
      <c r="AH58">
        <v>19.674787731785148</v>
      </c>
      <c r="AI58">
        <v>0</v>
      </c>
      <c r="AJ58">
        <v>0</v>
      </c>
      <c r="AK58">
        <v>20.476999921907012</v>
      </c>
      <c r="AL58">
        <v>0</v>
      </c>
      <c r="AM58">
        <v>3.1336794589553061</v>
      </c>
      <c r="AN58">
        <v>0.66605515325659004</v>
      </c>
      <c r="AO58">
        <v>0</v>
      </c>
      <c r="AP58">
        <v>0</v>
      </c>
      <c r="AQ58">
        <v>0</v>
      </c>
      <c r="AR58">
        <v>10.32123884728261</v>
      </c>
      <c r="AS58">
        <v>8.7834114536965249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629.15590680505443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4.9899034355536216</v>
      </c>
      <c r="L59">
        <v>251.52373107129804</v>
      </c>
      <c r="M59">
        <v>27.30055797955054</v>
      </c>
      <c r="N59">
        <v>35.24152651994681</v>
      </c>
      <c r="O59">
        <v>0</v>
      </c>
      <c r="P59">
        <v>41.423590933167802</v>
      </c>
      <c r="Q59">
        <v>6.4796305794392524</v>
      </c>
      <c r="R59">
        <v>6.2853116233833406</v>
      </c>
      <c r="S59">
        <v>7.8332964884985357</v>
      </c>
      <c r="T59">
        <v>0</v>
      </c>
      <c r="U59">
        <v>61.99709894525617</v>
      </c>
      <c r="V59">
        <v>4.1673393620309049</v>
      </c>
      <c r="W59">
        <v>13.77278015141394</v>
      </c>
      <c r="X59">
        <v>44.018594747333943</v>
      </c>
      <c r="Y59">
        <v>0</v>
      </c>
      <c r="Z59">
        <v>3.8709544090909094</v>
      </c>
      <c r="AA59">
        <v>4.1691612561181435</v>
      </c>
      <c r="AB59">
        <v>3.9012724539837365</v>
      </c>
      <c r="AC59">
        <v>2.8725201630642396</v>
      </c>
      <c r="AD59">
        <v>0</v>
      </c>
      <c r="AE59">
        <v>14.671777171630486</v>
      </c>
      <c r="AF59">
        <v>0</v>
      </c>
      <c r="AG59">
        <v>12.235451260542717</v>
      </c>
      <c r="AH59">
        <v>19.674787731785148</v>
      </c>
      <c r="AI59">
        <v>0</v>
      </c>
      <c r="AJ59">
        <v>0</v>
      </c>
      <c r="AK59">
        <v>20.476999921907012</v>
      </c>
      <c r="AL59">
        <v>0</v>
      </c>
      <c r="AM59">
        <v>3.1336794589553061</v>
      </c>
      <c r="AN59">
        <v>0.66605515325659004</v>
      </c>
      <c r="AO59">
        <v>0</v>
      </c>
      <c r="AP59">
        <v>0</v>
      </c>
      <c r="AQ59">
        <v>0</v>
      </c>
      <c r="AR59">
        <v>10.32123884728261</v>
      </c>
      <c r="AS59">
        <v>8.7834114536965249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609.81067111818652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4.9898564249837003</v>
      </c>
      <c r="L60">
        <v>357.90061168388849</v>
      </c>
      <c r="M60">
        <v>27.30055797955054</v>
      </c>
      <c r="N60">
        <v>35.24152651994681</v>
      </c>
      <c r="O60">
        <v>0</v>
      </c>
      <c r="P60">
        <v>41.423590933167802</v>
      </c>
      <c r="Q60">
        <v>6.4796305794392524</v>
      </c>
      <c r="R60">
        <v>6.2853116233833406</v>
      </c>
      <c r="S60">
        <v>7.8332964884985357</v>
      </c>
      <c r="T60">
        <v>0</v>
      </c>
      <c r="U60">
        <v>61.99709894525617</v>
      </c>
      <c r="V60">
        <v>4.1673393620309049</v>
      </c>
      <c r="W60">
        <v>13.77278015141394</v>
      </c>
      <c r="X60">
        <v>44.018594747333943</v>
      </c>
      <c r="Y60">
        <v>0</v>
      </c>
      <c r="Z60">
        <v>3.8709544090909094</v>
      </c>
      <c r="AA60">
        <v>4.1691612561181435</v>
      </c>
      <c r="AB60">
        <v>3.9012724539837365</v>
      </c>
      <c r="AC60">
        <v>2.8725201630642396</v>
      </c>
      <c r="AD60">
        <v>0</v>
      </c>
      <c r="AE60">
        <v>14.671777171630486</v>
      </c>
      <c r="AF60">
        <v>0</v>
      </c>
      <c r="AG60">
        <v>12.235451260542717</v>
      </c>
      <c r="AH60">
        <v>19.674787731785148</v>
      </c>
      <c r="AI60">
        <v>0</v>
      </c>
      <c r="AJ60">
        <v>0</v>
      </c>
      <c r="AK60">
        <v>20.476999921907012</v>
      </c>
      <c r="AL60">
        <v>0</v>
      </c>
      <c r="AM60">
        <v>3.1336794589553061</v>
      </c>
      <c r="AN60">
        <v>0.66605515325659004</v>
      </c>
      <c r="AO60">
        <v>0</v>
      </c>
      <c r="AP60">
        <v>0</v>
      </c>
      <c r="AQ60">
        <v>0</v>
      </c>
      <c r="AR60">
        <v>10.32123884728261</v>
      </c>
      <c r="AS60">
        <v>8.7834114536965249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716.18750472020713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4.9898714412515135</v>
      </c>
      <c r="L61">
        <v>444.52914713188528</v>
      </c>
      <c r="M61">
        <v>27.30055797955054</v>
      </c>
      <c r="N61">
        <v>35.24152651994681</v>
      </c>
      <c r="O61">
        <v>0</v>
      </c>
      <c r="P61">
        <v>41.423590933167802</v>
      </c>
      <c r="Q61">
        <v>6.4796305794392524</v>
      </c>
      <c r="R61">
        <v>6.2853116233833406</v>
      </c>
      <c r="S61">
        <v>7.8332964884985357</v>
      </c>
      <c r="T61">
        <v>0</v>
      </c>
      <c r="U61">
        <v>61.99709894525617</v>
      </c>
      <c r="V61">
        <v>4.1673393620309049</v>
      </c>
      <c r="W61">
        <v>13.77278015141394</v>
      </c>
      <c r="X61">
        <v>44.018594747333943</v>
      </c>
      <c r="Y61">
        <v>0</v>
      </c>
      <c r="Z61">
        <v>3.8709544090909094</v>
      </c>
      <c r="AA61">
        <v>4.1691612561181435</v>
      </c>
      <c r="AB61">
        <v>3.9012724539837365</v>
      </c>
      <c r="AC61">
        <v>2.8725201630642396</v>
      </c>
      <c r="AD61">
        <v>2.7116750241303085</v>
      </c>
      <c r="AE61">
        <v>14.671777171630486</v>
      </c>
      <c r="AF61">
        <v>0</v>
      </c>
      <c r="AG61">
        <v>12.235451260542717</v>
      </c>
      <c r="AH61">
        <v>19.674787731785148</v>
      </c>
      <c r="AI61">
        <v>0</v>
      </c>
      <c r="AJ61">
        <v>0</v>
      </c>
      <c r="AK61">
        <v>20.476999921907012</v>
      </c>
      <c r="AL61">
        <v>0</v>
      </c>
      <c r="AM61">
        <v>3.1336794589553061</v>
      </c>
      <c r="AN61">
        <v>0.66605515325659004</v>
      </c>
      <c r="AO61">
        <v>0</v>
      </c>
      <c r="AP61">
        <v>0</v>
      </c>
      <c r="AQ61">
        <v>0</v>
      </c>
      <c r="AR61">
        <v>10.32123884728261</v>
      </c>
      <c r="AS61">
        <v>8.7834114536965249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805.52773020860195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4.9898836138788294</v>
      </c>
      <c r="L62">
        <v>444.52914713188528</v>
      </c>
      <c r="M62">
        <v>27.30055797955054</v>
      </c>
      <c r="N62">
        <v>35.24152651994681</v>
      </c>
      <c r="O62">
        <v>0</v>
      </c>
      <c r="P62">
        <v>41.423590933167802</v>
      </c>
      <c r="Q62">
        <v>6.4796305794392524</v>
      </c>
      <c r="R62">
        <v>6.2853116233833406</v>
      </c>
      <c r="S62">
        <v>7.8332964884985357</v>
      </c>
      <c r="T62">
        <v>0</v>
      </c>
      <c r="U62">
        <v>61.99709894525617</v>
      </c>
      <c r="V62">
        <v>4.1673393620309049</v>
      </c>
      <c r="W62">
        <v>13.77278015141394</v>
      </c>
      <c r="X62">
        <v>44.018594747333943</v>
      </c>
      <c r="Y62">
        <v>0</v>
      </c>
      <c r="Z62">
        <v>3.8709544090909094</v>
      </c>
      <c r="AA62">
        <v>4.1691612561181435</v>
      </c>
      <c r="AB62">
        <v>3.9012724539837365</v>
      </c>
      <c r="AC62">
        <v>2.8725201630642396</v>
      </c>
      <c r="AD62">
        <v>2.7116750241303085</v>
      </c>
      <c r="AE62">
        <v>14.671777171630486</v>
      </c>
      <c r="AF62">
        <v>0</v>
      </c>
      <c r="AG62">
        <v>12.235451260542717</v>
      </c>
      <c r="AH62">
        <v>19.674787731785148</v>
      </c>
      <c r="AI62">
        <v>0</v>
      </c>
      <c r="AJ62">
        <v>0</v>
      </c>
      <c r="AK62">
        <v>20.476999921907012</v>
      </c>
      <c r="AL62">
        <v>0</v>
      </c>
      <c r="AM62">
        <v>3.1336794589553061</v>
      </c>
      <c r="AN62">
        <v>0.66605515325659004</v>
      </c>
      <c r="AO62">
        <v>0</v>
      </c>
      <c r="AP62">
        <v>0</v>
      </c>
      <c r="AQ62">
        <v>0</v>
      </c>
      <c r="AR62">
        <v>10.32123884728261</v>
      </c>
      <c r="AS62">
        <v>8.7834114536965249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805.52774238122925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4.9898936807517611</v>
      </c>
      <c r="L63">
        <v>444.52914713188528</v>
      </c>
      <c r="M63">
        <v>27.30055797955054</v>
      </c>
      <c r="N63">
        <v>35.24152651994681</v>
      </c>
      <c r="O63">
        <v>0</v>
      </c>
      <c r="P63">
        <v>41.423590933167802</v>
      </c>
      <c r="Q63">
        <v>6.4796305794392524</v>
      </c>
      <c r="R63">
        <v>6.2853116233833406</v>
      </c>
      <c r="S63">
        <v>7.8332964884985357</v>
      </c>
      <c r="T63">
        <v>0</v>
      </c>
      <c r="U63">
        <v>61.99709894525617</v>
      </c>
      <c r="V63">
        <v>4.1673393620309049</v>
      </c>
      <c r="W63">
        <v>13.77278015141394</v>
      </c>
      <c r="X63">
        <v>44.018594747333943</v>
      </c>
      <c r="Y63">
        <v>0</v>
      </c>
      <c r="Z63">
        <v>3.8709544090909094</v>
      </c>
      <c r="AA63">
        <v>4.1691612561181435</v>
      </c>
      <c r="AB63">
        <v>3.9012724539837365</v>
      </c>
      <c r="AC63">
        <v>2.8725201630642396</v>
      </c>
      <c r="AD63">
        <v>2.7116750241303085</v>
      </c>
      <c r="AE63">
        <v>14.671777171630486</v>
      </c>
      <c r="AF63">
        <v>0</v>
      </c>
      <c r="AG63">
        <v>12.235451260542717</v>
      </c>
      <c r="AH63">
        <v>19.674787731785148</v>
      </c>
      <c r="AI63">
        <v>0</v>
      </c>
      <c r="AJ63">
        <v>0</v>
      </c>
      <c r="AK63">
        <v>20.476999921907012</v>
      </c>
      <c r="AL63">
        <v>0</v>
      </c>
      <c r="AM63">
        <v>3.1336794589553061</v>
      </c>
      <c r="AN63">
        <v>0.66605515325659004</v>
      </c>
      <c r="AO63">
        <v>0</v>
      </c>
      <c r="AP63">
        <v>0.45622892800331399</v>
      </c>
      <c r="AQ63">
        <v>0</v>
      </c>
      <c r="AR63">
        <v>12.123359998641304</v>
      </c>
      <c r="AS63">
        <v>8.7834114536965249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807.7861025274641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4.9898815631393543</v>
      </c>
      <c r="L64">
        <v>444.52914713188528</v>
      </c>
      <c r="M64">
        <v>27.30055797955054</v>
      </c>
      <c r="N64">
        <v>35.24152651994681</v>
      </c>
      <c r="O64">
        <v>0</v>
      </c>
      <c r="P64">
        <v>41.423590933167802</v>
      </c>
      <c r="Q64">
        <v>6.4796305794392524</v>
      </c>
      <c r="R64">
        <v>6.2853116233833406</v>
      </c>
      <c r="S64">
        <v>7.8332964884985357</v>
      </c>
      <c r="T64">
        <v>0</v>
      </c>
      <c r="U64">
        <v>61.99709894525617</v>
      </c>
      <c r="V64">
        <v>4.1673393620309049</v>
      </c>
      <c r="W64">
        <v>13.77278015141394</v>
      </c>
      <c r="X64">
        <v>44.018594747333943</v>
      </c>
      <c r="Y64">
        <v>0</v>
      </c>
      <c r="Z64">
        <v>3.8709544090909094</v>
      </c>
      <c r="AA64">
        <v>4.1691612561181435</v>
      </c>
      <c r="AB64">
        <v>7.8183720395417318</v>
      </c>
      <c r="AC64">
        <v>5.7450405821326527</v>
      </c>
      <c r="AD64">
        <v>2.7116750241303085</v>
      </c>
      <c r="AE64">
        <v>14.671777171630486</v>
      </c>
      <c r="AF64">
        <v>0</v>
      </c>
      <c r="AG64">
        <v>12.235451260542717</v>
      </c>
      <c r="AH64">
        <v>19.674787731785148</v>
      </c>
      <c r="AI64">
        <v>0</v>
      </c>
      <c r="AJ64">
        <v>0</v>
      </c>
      <c r="AK64">
        <v>20.476999921907012</v>
      </c>
      <c r="AL64">
        <v>0</v>
      </c>
      <c r="AM64">
        <v>3.1336794589553061</v>
      </c>
      <c r="AN64">
        <v>0.66605515325659004</v>
      </c>
      <c r="AO64">
        <v>0</v>
      </c>
      <c r="AP64">
        <v>0.45622892800331399</v>
      </c>
      <c r="AQ64">
        <v>0</v>
      </c>
      <c r="AR64">
        <v>12.123359998641304</v>
      </c>
      <c r="AS64">
        <v>8.7834114536965249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814.57571041447807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4.9898815631393543</v>
      </c>
      <c r="L65">
        <v>444.52914713188528</v>
      </c>
      <c r="M65">
        <v>27.30055797955054</v>
      </c>
      <c r="N65">
        <v>35.24152651994681</v>
      </c>
      <c r="O65">
        <v>0</v>
      </c>
      <c r="P65">
        <v>41.423590933167802</v>
      </c>
      <c r="Q65">
        <v>6.4796305794392524</v>
      </c>
      <c r="R65">
        <v>6.2853116233833406</v>
      </c>
      <c r="S65">
        <v>7.8332964884985357</v>
      </c>
      <c r="T65">
        <v>0</v>
      </c>
      <c r="U65">
        <v>61.99709894525617</v>
      </c>
      <c r="V65">
        <v>4.1673393620309049</v>
      </c>
      <c r="W65">
        <v>13.77278015141394</v>
      </c>
      <c r="X65">
        <v>44.018594747333943</v>
      </c>
      <c r="Y65">
        <v>0</v>
      </c>
      <c r="Z65">
        <v>5.806431613636363</v>
      </c>
      <c r="AA65">
        <v>8.338322512236287</v>
      </c>
      <c r="AB65">
        <v>7.8183720395417318</v>
      </c>
      <c r="AC65">
        <v>5.7450405821326527</v>
      </c>
      <c r="AD65">
        <v>2.7116750241303085</v>
      </c>
      <c r="AE65">
        <v>14.671777171630486</v>
      </c>
      <c r="AF65">
        <v>0</v>
      </c>
      <c r="AG65">
        <v>12.235451260542717</v>
      </c>
      <c r="AH65">
        <v>19.674787731785148</v>
      </c>
      <c r="AI65">
        <v>0</v>
      </c>
      <c r="AJ65">
        <v>0</v>
      </c>
      <c r="AK65">
        <v>20.476999921907012</v>
      </c>
      <c r="AL65">
        <v>0</v>
      </c>
      <c r="AM65">
        <v>3.1336794589553061</v>
      </c>
      <c r="AN65">
        <v>0.66605515325659004</v>
      </c>
      <c r="AO65">
        <v>0</v>
      </c>
      <c r="AP65">
        <v>0.41820982510356253</v>
      </c>
      <c r="AQ65">
        <v>0</v>
      </c>
      <c r="AR65">
        <v>12.123359998641304</v>
      </c>
      <c r="AS65">
        <v>8.7834114536965249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820.64232977224185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4.9898815631393543</v>
      </c>
      <c r="L66">
        <v>444.52914713188528</v>
      </c>
      <c r="M66">
        <v>27.30055797955054</v>
      </c>
      <c r="N66">
        <v>35.24152651994681</v>
      </c>
      <c r="O66">
        <v>0</v>
      </c>
      <c r="P66">
        <v>41.423590933167802</v>
      </c>
      <c r="Q66">
        <v>6.4796305794392524</v>
      </c>
      <c r="R66">
        <v>6.2853116233833406</v>
      </c>
      <c r="S66">
        <v>7.8332964884985357</v>
      </c>
      <c r="T66">
        <v>0</v>
      </c>
      <c r="U66">
        <v>61.99709894525617</v>
      </c>
      <c r="V66">
        <v>4.1673393620309049</v>
      </c>
      <c r="W66">
        <v>13.77278015141394</v>
      </c>
      <c r="X66">
        <v>44.018594747333943</v>
      </c>
      <c r="Y66">
        <v>0</v>
      </c>
      <c r="Z66">
        <v>5.806431613636363</v>
      </c>
      <c r="AA66">
        <v>8.338322512236287</v>
      </c>
      <c r="AB66">
        <v>7.8183720395417318</v>
      </c>
      <c r="AC66">
        <v>5.7450405821326527</v>
      </c>
      <c r="AD66">
        <v>2.7116750241303085</v>
      </c>
      <c r="AE66">
        <v>14.671777171630486</v>
      </c>
      <c r="AF66">
        <v>0</v>
      </c>
      <c r="AG66">
        <v>12.235451260542717</v>
      </c>
      <c r="AH66">
        <v>19.674787731785148</v>
      </c>
      <c r="AI66">
        <v>0</v>
      </c>
      <c r="AJ66">
        <v>0</v>
      </c>
      <c r="AK66">
        <v>20.476999921907012</v>
      </c>
      <c r="AL66">
        <v>0</v>
      </c>
      <c r="AM66">
        <v>3.1336794589553061</v>
      </c>
      <c r="AN66">
        <v>0.66605515325659004</v>
      </c>
      <c r="AO66">
        <v>0</v>
      </c>
      <c r="AP66">
        <v>0.41820982510356253</v>
      </c>
      <c r="AQ66">
        <v>0</v>
      </c>
      <c r="AR66">
        <v>10.32123884728261</v>
      </c>
      <c r="AS66">
        <v>8.7834114536965249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818.84020862088323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4.9898815631393543</v>
      </c>
      <c r="L67">
        <v>444.52914713188528</v>
      </c>
      <c r="M67">
        <v>27.30055797955054</v>
      </c>
      <c r="N67">
        <v>35.24152651994681</v>
      </c>
      <c r="O67">
        <v>0</v>
      </c>
      <c r="P67">
        <v>41.423590933167802</v>
      </c>
      <c r="Q67">
        <v>6.4796305794392524</v>
      </c>
      <c r="R67">
        <v>6.2308967114754106</v>
      </c>
      <c r="S67">
        <v>7.8332964884985357</v>
      </c>
      <c r="T67">
        <v>0</v>
      </c>
      <c r="U67">
        <v>61.99709894525617</v>
      </c>
      <c r="V67">
        <v>4.1673393620309049</v>
      </c>
      <c r="W67">
        <v>13.77278015141394</v>
      </c>
      <c r="X67">
        <v>44.018594747333943</v>
      </c>
      <c r="Y67">
        <v>0</v>
      </c>
      <c r="Z67">
        <v>5.806431613636363</v>
      </c>
      <c r="AA67">
        <v>12.50748376835443</v>
      </c>
      <c r="AB67">
        <v>7.8183720395417318</v>
      </c>
      <c r="AC67">
        <v>5.7450405821326527</v>
      </c>
      <c r="AD67">
        <v>5.4233505633370562</v>
      </c>
      <c r="AE67">
        <v>14.671777171630486</v>
      </c>
      <c r="AF67">
        <v>0</v>
      </c>
      <c r="AG67">
        <v>12.235451260542717</v>
      </c>
      <c r="AH67">
        <v>19.674787731785148</v>
      </c>
      <c r="AI67">
        <v>0</v>
      </c>
      <c r="AJ67">
        <v>0</v>
      </c>
      <c r="AK67">
        <v>20.476999921907012</v>
      </c>
      <c r="AL67">
        <v>0</v>
      </c>
      <c r="AM67">
        <v>3.1336794589553061</v>
      </c>
      <c r="AN67">
        <v>0.66605515325659004</v>
      </c>
      <c r="AO67">
        <v>0</v>
      </c>
      <c r="AP67">
        <v>2.8134123874067938</v>
      </c>
      <c r="AQ67">
        <v>0</v>
      </c>
      <c r="AR67">
        <v>10.32123884728261</v>
      </c>
      <c r="AS67">
        <v>8.7834114536965249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828.06183306660353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4.9898815631393543</v>
      </c>
      <c r="L68">
        <v>444.52914713188528</v>
      </c>
      <c r="M68">
        <v>27.30055797955054</v>
      </c>
      <c r="N68">
        <v>35.24152651994681</v>
      </c>
      <c r="O68">
        <v>0</v>
      </c>
      <c r="P68">
        <v>41.423590933167802</v>
      </c>
      <c r="Q68">
        <v>6.4796305794392524</v>
      </c>
      <c r="R68">
        <v>6.2871659990723563</v>
      </c>
      <c r="S68">
        <v>7.8332964884985357</v>
      </c>
      <c r="T68">
        <v>0</v>
      </c>
      <c r="U68">
        <v>61.99709894525617</v>
      </c>
      <c r="V68">
        <v>4.1673393620309049</v>
      </c>
      <c r="W68">
        <v>13.77278015141394</v>
      </c>
      <c r="X68">
        <v>44.018594747333943</v>
      </c>
      <c r="Y68">
        <v>0</v>
      </c>
      <c r="Z68">
        <v>5.806431613636363</v>
      </c>
      <c r="AA68">
        <v>12.50748376835443</v>
      </c>
      <c r="AB68">
        <v>7.8183720395417318</v>
      </c>
      <c r="AC68">
        <v>5.7450405821326527</v>
      </c>
      <c r="AD68">
        <v>5.4233505633370562</v>
      </c>
      <c r="AE68">
        <v>14.671777171630486</v>
      </c>
      <c r="AF68">
        <v>0</v>
      </c>
      <c r="AG68">
        <v>12.235451260542717</v>
      </c>
      <c r="AH68">
        <v>19.674787731785148</v>
      </c>
      <c r="AI68">
        <v>0</v>
      </c>
      <c r="AJ68">
        <v>0</v>
      </c>
      <c r="AK68">
        <v>20.476999921907012</v>
      </c>
      <c r="AL68">
        <v>0</v>
      </c>
      <c r="AM68">
        <v>3.1336794589553061</v>
      </c>
      <c r="AN68">
        <v>0.66605515325659004</v>
      </c>
      <c r="AO68">
        <v>0</v>
      </c>
      <c r="AP68">
        <v>2.8134123874067938</v>
      </c>
      <c r="AQ68">
        <v>0</v>
      </c>
      <c r="AR68">
        <v>10.32123884728261</v>
      </c>
      <c r="AS68">
        <v>8.7834114536965249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828.11810235420046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4.9900250313140475</v>
      </c>
      <c r="L69">
        <v>444.53037929322835</v>
      </c>
      <c r="M69">
        <v>27.30055797955054</v>
      </c>
      <c r="N69">
        <v>35.24152651994681</v>
      </c>
      <c r="O69">
        <v>0</v>
      </c>
      <c r="P69">
        <v>41.423590933167802</v>
      </c>
      <c r="Q69">
        <v>6.4806696098675189</v>
      </c>
      <c r="R69">
        <v>6.2871659990723563</v>
      </c>
      <c r="S69">
        <v>7.8364683364485987</v>
      </c>
      <c r="T69">
        <v>0</v>
      </c>
      <c r="U69">
        <v>61.99709894525617</v>
      </c>
      <c r="V69">
        <v>4.1673393620309049</v>
      </c>
      <c r="W69">
        <v>13.77278015141394</v>
      </c>
      <c r="X69">
        <v>44.018594747333943</v>
      </c>
      <c r="Y69">
        <v>0</v>
      </c>
      <c r="Z69">
        <v>5.806431613636363</v>
      </c>
      <c r="AA69">
        <v>12.50748376835443</v>
      </c>
      <c r="AB69">
        <v>7.8183720395417318</v>
      </c>
      <c r="AC69">
        <v>5.7450405821326527</v>
      </c>
      <c r="AD69">
        <v>5.4233505633370562</v>
      </c>
      <c r="AE69">
        <v>14.671777171630486</v>
      </c>
      <c r="AF69">
        <v>0</v>
      </c>
      <c r="AG69">
        <v>12.235451260542717</v>
      </c>
      <c r="AH69">
        <v>19.674787731785148</v>
      </c>
      <c r="AI69">
        <v>0</v>
      </c>
      <c r="AJ69">
        <v>0</v>
      </c>
      <c r="AK69">
        <v>20.476999921907012</v>
      </c>
      <c r="AL69">
        <v>0</v>
      </c>
      <c r="AM69">
        <v>3.1336794589553061</v>
      </c>
      <c r="AN69">
        <v>0.66605515325659004</v>
      </c>
      <c r="AO69">
        <v>0</v>
      </c>
      <c r="AP69">
        <v>2.8134123874067938</v>
      </c>
      <c r="AQ69">
        <v>0</v>
      </c>
      <c r="AR69">
        <v>10.32123884728261</v>
      </c>
      <c r="AS69">
        <v>8.7834114536965249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828.12368886209651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4.990008005304178</v>
      </c>
      <c r="L70">
        <v>444.53037929322835</v>
      </c>
      <c r="M70">
        <v>27.30055797955054</v>
      </c>
      <c r="N70">
        <v>35.24152651994681</v>
      </c>
      <c r="O70">
        <v>0</v>
      </c>
      <c r="P70">
        <v>41.423590933167802</v>
      </c>
      <c r="Q70">
        <v>6.4806696098675189</v>
      </c>
      <c r="R70">
        <v>6.2871659990723563</v>
      </c>
      <c r="S70">
        <v>7.8364683364485987</v>
      </c>
      <c r="T70">
        <v>0</v>
      </c>
      <c r="U70">
        <v>61.99709894525617</v>
      </c>
      <c r="V70">
        <v>4.1673393620309049</v>
      </c>
      <c r="W70">
        <v>13.77278015141394</v>
      </c>
      <c r="X70">
        <v>44.018594747333943</v>
      </c>
      <c r="Y70">
        <v>0</v>
      </c>
      <c r="Z70">
        <v>3.8709544090909094</v>
      </c>
      <c r="AA70">
        <v>12.50748376835443</v>
      </c>
      <c r="AB70">
        <v>7.8183720395417318</v>
      </c>
      <c r="AC70">
        <v>5.7450405821326527</v>
      </c>
      <c r="AD70">
        <v>5.4233505633370562</v>
      </c>
      <c r="AE70">
        <v>14.671777171630486</v>
      </c>
      <c r="AF70">
        <v>0</v>
      </c>
      <c r="AG70">
        <v>12.235451260542717</v>
      </c>
      <c r="AH70">
        <v>19.674787731785148</v>
      </c>
      <c r="AI70">
        <v>0</v>
      </c>
      <c r="AJ70">
        <v>0</v>
      </c>
      <c r="AK70">
        <v>20.476999921907012</v>
      </c>
      <c r="AL70">
        <v>0</v>
      </c>
      <c r="AM70">
        <v>3.1336794589553061</v>
      </c>
      <c r="AN70">
        <v>0.66605515325659004</v>
      </c>
      <c r="AO70">
        <v>0</v>
      </c>
      <c r="AP70">
        <v>2.8134123874067938</v>
      </c>
      <c r="AQ70">
        <v>0</v>
      </c>
      <c r="AR70">
        <v>10.32123884728261</v>
      </c>
      <c r="AS70">
        <v>8.7834114536965249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826.18819463154114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4.9900157523842825</v>
      </c>
      <c r="L71">
        <v>370.51665468129096</v>
      </c>
      <c r="M71">
        <v>27.30055797955054</v>
      </c>
      <c r="N71">
        <v>35.24152651994681</v>
      </c>
      <c r="O71">
        <v>0</v>
      </c>
      <c r="P71">
        <v>41.423590933167802</v>
      </c>
      <c r="Q71">
        <v>6.4806696098675189</v>
      </c>
      <c r="R71">
        <v>6.2871659990723563</v>
      </c>
      <c r="S71">
        <v>7.8364683364485987</v>
      </c>
      <c r="T71">
        <v>0</v>
      </c>
      <c r="U71">
        <v>61.99709894525617</v>
      </c>
      <c r="V71">
        <v>3.7903403953112367</v>
      </c>
      <c r="W71">
        <v>13.77278015141394</v>
      </c>
      <c r="X71">
        <v>44.018594747333943</v>
      </c>
      <c r="Y71">
        <v>0</v>
      </c>
      <c r="Z71">
        <v>3.8709544090909094</v>
      </c>
      <c r="AA71">
        <v>12.50748376835443</v>
      </c>
      <c r="AB71">
        <v>7.8183720395417318</v>
      </c>
      <c r="AC71">
        <v>5.7450405821326527</v>
      </c>
      <c r="AD71">
        <v>5.4233505633370562</v>
      </c>
      <c r="AE71">
        <v>14.671777171630486</v>
      </c>
      <c r="AF71">
        <v>0</v>
      </c>
      <c r="AG71">
        <v>12.235451260542717</v>
      </c>
      <c r="AH71">
        <v>21.08012969400313</v>
      </c>
      <c r="AI71">
        <v>0</v>
      </c>
      <c r="AJ71">
        <v>0</v>
      </c>
      <c r="AK71">
        <v>20.476999921907012</v>
      </c>
      <c r="AL71">
        <v>0</v>
      </c>
      <c r="AM71">
        <v>3.1336794589553061</v>
      </c>
      <c r="AN71">
        <v>0.66605515325659004</v>
      </c>
      <c r="AO71">
        <v>0</v>
      </c>
      <c r="AP71">
        <v>0</v>
      </c>
      <c r="AQ71">
        <v>0</v>
      </c>
      <c r="AR71">
        <v>10.32123884728261</v>
      </c>
      <c r="AS71">
        <v>8.7834114536965249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750.38940837477548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4.9899920186447098</v>
      </c>
      <c r="L72">
        <v>360.84184300000004</v>
      </c>
      <c r="M72">
        <v>27.30055797955054</v>
      </c>
      <c r="N72">
        <v>35.24152651994681</v>
      </c>
      <c r="O72">
        <v>0</v>
      </c>
      <c r="P72">
        <v>41.423590933167802</v>
      </c>
      <c r="Q72">
        <v>6.4806696098675189</v>
      </c>
      <c r="R72">
        <v>6.2871659990723563</v>
      </c>
      <c r="S72">
        <v>7.8364683364485987</v>
      </c>
      <c r="T72">
        <v>0</v>
      </c>
      <c r="U72">
        <v>61.99709894525617</v>
      </c>
      <c r="V72">
        <v>3.7903403953112367</v>
      </c>
      <c r="W72">
        <v>13.77278015141394</v>
      </c>
      <c r="X72">
        <v>44.018594747333943</v>
      </c>
      <c r="Y72">
        <v>0</v>
      </c>
      <c r="Z72">
        <v>3.8709544090909094</v>
      </c>
      <c r="AA72">
        <v>12.50748376835443</v>
      </c>
      <c r="AB72">
        <v>7.8183720395417318</v>
      </c>
      <c r="AC72">
        <v>5.7450405821326527</v>
      </c>
      <c r="AD72">
        <v>5.4233505633370562</v>
      </c>
      <c r="AE72">
        <v>14.671777171630486</v>
      </c>
      <c r="AF72">
        <v>0</v>
      </c>
      <c r="AG72">
        <v>12.235451260542717</v>
      </c>
      <c r="AH72">
        <v>27.769557475878081</v>
      </c>
      <c r="AI72">
        <v>0</v>
      </c>
      <c r="AJ72">
        <v>0</v>
      </c>
      <c r="AK72">
        <v>20.476999921907012</v>
      </c>
      <c r="AL72">
        <v>0</v>
      </c>
      <c r="AM72">
        <v>3.1336794589553061</v>
      </c>
      <c r="AN72">
        <v>0.66605515325659004</v>
      </c>
      <c r="AO72">
        <v>0</v>
      </c>
      <c r="AP72">
        <v>0</v>
      </c>
      <c r="AQ72">
        <v>0</v>
      </c>
      <c r="AR72">
        <v>10.32123884728261</v>
      </c>
      <c r="AS72">
        <v>8.7834114536965249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747.40400074161983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4.9899920186447098</v>
      </c>
      <c r="L73">
        <v>301.830443</v>
      </c>
      <c r="M73">
        <v>27.30055797955054</v>
      </c>
      <c r="N73">
        <v>35.24152651994681</v>
      </c>
      <c r="O73">
        <v>0</v>
      </c>
      <c r="P73">
        <v>41.423590933167802</v>
      </c>
      <c r="Q73">
        <v>6.4806696098675189</v>
      </c>
      <c r="R73">
        <v>6.2871659990723563</v>
      </c>
      <c r="S73">
        <v>7.8364683364485987</v>
      </c>
      <c r="T73">
        <v>0</v>
      </c>
      <c r="U73">
        <v>61.99709894525617</v>
      </c>
      <c r="V73">
        <v>3.7903403953112367</v>
      </c>
      <c r="W73">
        <v>13.77278015141394</v>
      </c>
      <c r="X73">
        <v>44.018594747333943</v>
      </c>
      <c r="Y73">
        <v>0</v>
      </c>
      <c r="Z73">
        <v>3.8709544090909094</v>
      </c>
      <c r="AA73">
        <v>12.50748376835443</v>
      </c>
      <c r="AB73">
        <v>7.8183720395417318</v>
      </c>
      <c r="AC73">
        <v>6.8033372552578486</v>
      </c>
      <c r="AD73">
        <v>5.4233505633370562</v>
      </c>
      <c r="AE73">
        <v>14.671777171630486</v>
      </c>
      <c r="AF73">
        <v>0</v>
      </c>
      <c r="AG73">
        <v>12.235451260542717</v>
      </c>
      <c r="AH73">
        <v>27.769557475878081</v>
      </c>
      <c r="AI73">
        <v>0</v>
      </c>
      <c r="AJ73">
        <v>0</v>
      </c>
      <c r="AK73">
        <v>20.476999921907012</v>
      </c>
      <c r="AL73">
        <v>0</v>
      </c>
      <c r="AM73">
        <v>3.1336794589553061</v>
      </c>
      <c r="AN73">
        <v>0.66605515325659004</v>
      </c>
      <c r="AO73">
        <v>0</v>
      </c>
      <c r="AP73">
        <v>0.11405730869925433</v>
      </c>
      <c r="AQ73">
        <v>0</v>
      </c>
      <c r="AR73">
        <v>10.32123884728261</v>
      </c>
      <c r="AS73">
        <v>8.7834114536965249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689.5649547234442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4.9899998922694957</v>
      </c>
      <c r="L74">
        <v>282.48244299999999</v>
      </c>
      <c r="M74">
        <v>27.30055797955054</v>
      </c>
      <c r="N74">
        <v>35.24152651994681</v>
      </c>
      <c r="O74">
        <v>0</v>
      </c>
      <c r="P74">
        <v>41.423590933167802</v>
      </c>
      <c r="Q74">
        <v>6.4806696098675189</v>
      </c>
      <c r="R74">
        <v>6.2871659990723563</v>
      </c>
      <c r="S74">
        <v>7.8364683364485987</v>
      </c>
      <c r="T74">
        <v>0</v>
      </c>
      <c r="U74">
        <v>61.99709894525617</v>
      </c>
      <c r="V74">
        <v>3.7903403953112367</v>
      </c>
      <c r="W74">
        <v>13.77278015141394</v>
      </c>
      <c r="X74">
        <v>44.018594747333943</v>
      </c>
      <c r="Y74">
        <v>0</v>
      </c>
      <c r="Z74">
        <v>5.806431613636363</v>
      </c>
      <c r="AA74">
        <v>12.50748376835443</v>
      </c>
      <c r="AB74">
        <v>7.8183720395417318</v>
      </c>
      <c r="AC74">
        <v>8.6262536228816753</v>
      </c>
      <c r="AD74">
        <v>5.4233505633370562</v>
      </c>
      <c r="AE74">
        <v>14.671777171630486</v>
      </c>
      <c r="AF74">
        <v>0</v>
      </c>
      <c r="AG74">
        <v>12.235451260542717</v>
      </c>
      <c r="AH74">
        <v>27.769557475878081</v>
      </c>
      <c r="AI74">
        <v>0</v>
      </c>
      <c r="AJ74">
        <v>0</v>
      </c>
      <c r="AK74">
        <v>20.476999921907012</v>
      </c>
      <c r="AL74">
        <v>0</v>
      </c>
      <c r="AM74">
        <v>3.1336794589553061</v>
      </c>
      <c r="AN74">
        <v>0.66605515325659004</v>
      </c>
      <c r="AO74">
        <v>0</v>
      </c>
      <c r="AP74">
        <v>0.11405730869925433</v>
      </c>
      <c r="AQ74">
        <v>0</v>
      </c>
      <c r="AR74">
        <v>10.32123884728261</v>
      </c>
      <c r="AS74">
        <v>8.7834114536965249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673.97535616923824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4.9900270300146525</v>
      </c>
      <c r="L75">
        <v>234.11244299999998</v>
      </c>
      <c r="M75">
        <v>27.30055797955054</v>
      </c>
      <c r="N75">
        <v>35.24152651994681</v>
      </c>
      <c r="O75">
        <v>0</v>
      </c>
      <c r="P75">
        <v>41.423590933167802</v>
      </c>
      <c r="Q75">
        <v>6.4806696098675189</v>
      </c>
      <c r="R75">
        <v>6.2871659990723563</v>
      </c>
      <c r="S75">
        <v>7.8364683364485987</v>
      </c>
      <c r="T75">
        <v>0</v>
      </c>
      <c r="U75">
        <v>61.99709894525617</v>
      </c>
      <c r="V75">
        <v>3.7903403953112367</v>
      </c>
      <c r="W75">
        <v>13.77278015141394</v>
      </c>
      <c r="X75">
        <v>44.018594747333943</v>
      </c>
      <c r="Y75">
        <v>0</v>
      </c>
      <c r="Z75">
        <v>5.2239600000000008</v>
      </c>
      <c r="AA75">
        <v>11.252796799999999</v>
      </c>
      <c r="AB75">
        <v>6.7263319551193801</v>
      </c>
      <c r="AC75">
        <v>7.5592635600633491</v>
      </c>
      <c r="AD75">
        <v>5.4233505633370562</v>
      </c>
      <c r="AE75">
        <v>14.671777171630486</v>
      </c>
      <c r="AF75">
        <v>0</v>
      </c>
      <c r="AG75">
        <v>12.235451260542717</v>
      </c>
      <c r="AH75">
        <v>22.485471656221122</v>
      </c>
      <c r="AI75">
        <v>0</v>
      </c>
      <c r="AJ75">
        <v>0</v>
      </c>
      <c r="AK75">
        <v>20.476999921907012</v>
      </c>
      <c r="AL75">
        <v>0</v>
      </c>
      <c r="AM75">
        <v>4.6910233807789004</v>
      </c>
      <c r="AN75">
        <v>0.66605515325659004</v>
      </c>
      <c r="AO75">
        <v>0</v>
      </c>
      <c r="AP75">
        <v>0.11405730869925433</v>
      </c>
      <c r="AQ75">
        <v>2.337480392704387</v>
      </c>
      <c r="AR75">
        <v>10.32123884728261</v>
      </c>
      <c r="AS75">
        <v>8.7834114536965249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620.21993307262301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4.9900270300146525</v>
      </c>
      <c r="L76">
        <v>214.76444299999997</v>
      </c>
      <c r="M76">
        <v>27.30055797955054</v>
      </c>
      <c r="N76">
        <v>35.24152651994681</v>
      </c>
      <c r="O76">
        <v>0</v>
      </c>
      <c r="P76">
        <v>41.423590933167802</v>
      </c>
      <c r="Q76">
        <v>6.4806696098675189</v>
      </c>
      <c r="R76">
        <v>6.2871659990723563</v>
      </c>
      <c r="S76">
        <v>7.8364683364485987</v>
      </c>
      <c r="T76">
        <v>0</v>
      </c>
      <c r="U76">
        <v>61.99709894525617</v>
      </c>
      <c r="V76">
        <v>3.7903403953112367</v>
      </c>
      <c r="W76">
        <v>13.77278015141394</v>
      </c>
      <c r="X76">
        <v>44.018594747333943</v>
      </c>
      <c r="Y76">
        <v>0</v>
      </c>
      <c r="Z76">
        <v>5.806431613636363</v>
      </c>
      <c r="AA76">
        <v>12.50748376835443</v>
      </c>
      <c r="AB76">
        <v>9.080548289383982</v>
      </c>
      <c r="AC76">
        <v>8.6262536228816753</v>
      </c>
      <c r="AD76">
        <v>5.4233505633370562</v>
      </c>
      <c r="AE76">
        <v>14.671777171630486</v>
      </c>
      <c r="AF76">
        <v>2.3411079623401223</v>
      </c>
      <c r="AG76">
        <v>12.235451260542717</v>
      </c>
      <c r="AH76">
        <v>34.711946910030939</v>
      </c>
      <c r="AI76">
        <v>0</v>
      </c>
      <c r="AJ76">
        <v>0</v>
      </c>
      <c r="AK76">
        <v>20.476999921907012</v>
      </c>
      <c r="AL76">
        <v>0</v>
      </c>
      <c r="AM76">
        <v>4.6910233807789004</v>
      </c>
      <c r="AN76">
        <v>0.66605515325659004</v>
      </c>
      <c r="AO76">
        <v>0</v>
      </c>
      <c r="AP76">
        <v>0.11405730869925433</v>
      </c>
      <c r="AQ76">
        <v>4.4879618785132926</v>
      </c>
      <c r="AR76">
        <v>10.32123884728261</v>
      </c>
      <c r="AS76">
        <v>8.7834114536965249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622.84836275365558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4.9898905310499213</v>
      </c>
      <c r="L77">
        <v>234.11244299999998</v>
      </c>
      <c r="M77">
        <v>27.30055797955054</v>
      </c>
      <c r="N77">
        <v>35.24152651994681</v>
      </c>
      <c r="O77">
        <v>0</v>
      </c>
      <c r="P77">
        <v>41.423590933167802</v>
      </c>
      <c r="Q77">
        <v>6.4806696098675189</v>
      </c>
      <c r="R77">
        <v>6.2871659990723563</v>
      </c>
      <c r="S77">
        <v>7.8364683364485987</v>
      </c>
      <c r="T77">
        <v>0</v>
      </c>
      <c r="U77">
        <v>61.99709894525617</v>
      </c>
      <c r="V77">
        <v>3.7903403953112367</v>
      </c>
      <c r="W77">
        <v>13.77278015141394</v>
      </c>
      <c r="X77">
        <v>44.018594747333943</v>
      </c>
      <c r="Y77">
        <v>0</v>
      </c>
      <c r="Z77">
        <v>5.806431613636363</v>
      </c>
      <c r="AA77">
        <v>12.50748376835443</v>
      </c>
      <c r="AB77">
        <v>11.727558059312598</v>
      </c>
      <c r="AC77">
        <v>8.6262536228816753</v>
      </c>
      <c r="AD77">
        <v>8.1350255874673643</v>
      </c>
      <c r="AE77">
        <v>14.671777171630486</v>
      </c>
      <c r="AF77">
        <v>2.3411079623401223</v>
      </c>
      <c r="AG77">
        <v>12.235451260542717</v>
      </c>
      <c r="AH77">
        <v>41.654336344183797</v>
      </c>
      <c r="AI77">
        <v>0.75573280432470114</v>
      </c>
      <c r="AJ77">
        <v>0</v>
      </c>
      <c r="AK77">
        <v>20.476999921907012</v>
      </c>
      <c r="AL77">
        <v>0</v>
      </c>
      <c r="AM77">
        <v>4.6910233807789004</v>
      </c>
      <c r="AN77">
        <v>0.66605515325659004</v>
      </c>
      <c r="AO77">
        <v>0</v>
      </c>
      <c r="AP77">
        <v>0</v>
      </c>
      <c r="AQ77">
        <v>7.2368389445404455</v>
      </c>
      <c r="AR77">
        <v>10.32123884728261</v>
      </c>
      <c r="AS77">
        <v>8.7834114536965249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657.8878530445553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4.9900223730084656</v>
      </c>
      <c r="L78">
        <v>331.81987646841509</v>
      </c>
      <c r="M78">
        <v>27.30055797955054</v>
      </c>
      <c r="N78">
        <v>35.24152651994681</v>
      </c>
      <c r="O78">
        <v>0</v>
      </c>
      <c r="P78">
        <v>41.423590933167802</v>
      </c>
      <c r="Q78">
        <v>3.5707644088514221</v>
      </c>
      <c r="R78">
        <v>3.4589562702991445</v>
      </c>
      <c r="S78">
        <v>4.3184676366767114</v>
      </c>
      <c r="T78">
        <v>0</v>
      </c>
      <c r="U78">
        <v>61.99709894525617</v>
      </c>
      <c r="V78">
        <v>3.7903403953112367</v>
      </c>
      <c r="W78">
        <v>13.77278015141394</v>
      </c>
      <c r="X78">
        <v>44.018594747333943</v>
      </c>
      <c r="Y78">
        <v>0</v>
      </c>
      <c r="Z78">
        <v>6.0000446250000001</v>
      </c>
      <c r="AA78">
        <v>12.50748376835443</v>
      </c>
      <c r="AB78">
        <v>11.727558059312598</v>
      </c>
      <c r="AC78">
        <v>8.6262536228816753</v>
      </c>
      <c r="AD78">
        <v>10.846700869135891</v>
      </c>
      <c r="AE78">
        <v>14.671777171630486</v>
      </c>
      <c r="AF78">
        <v>2.4874272919868794</v>
      </c>
      <c r="AG78">
        <v>12.235451260542717</v>
      </c>
      <c r="AH78">
        <v>41.654336344183797</v>
      </c>
      <c r="AI78">
        <v>2.2671986689798502</v>
      </c>
      <c r="AJ78">
        <v>0</v>
      </c>
      <c r="AK78">
        <v>20.476999921907012</v>
      </c>
      <c r="AL78">
        <v>0</v>
      </c>
      <c r="AM78">
        <v>4.6910233807789004</v>
      </c>
      <c r="AN78">
        <v>0.66605515325659004</v>
      </c>
      <c r="AO78">
        <v>0</v>
      </c>
      <c r="AP78">
        <v>2.4332213584092788</v>
      </c>
      <c r="AQ78">
        <v>9.7239176864687593</v>
      </c>
      <c r="AR78">
        <v>10.32123884728261</v>
      </c>
      <c r="AS78">
        <v>9.466920590983305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756.50618545032614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4.9900383595848936</v>
      </c>
      <c r="L79">
        <v>401.57016564659995</v>
      </c>
      <c r="M79">
        <v>27.30055797955054</v>
      </c>
      <c r="N79">
        <v>35.24152651994681</v>
      </c>
      <c r="O79">
        <v>0</v>
      </c>
      <c r="P79">
        <v>41.423590933167802</v>
      </c>
      <c r="Q79">
        <v>6.4707588271604939</v>
      </c>
      <c r="R79">
        <v>6.280184139405204</v>
      </c>
      <c r="S79">
        <v>7.8085015697674427</v>
      </c>
      <c r="T79">
        <v>0</v>
      </c>
      <c r="U79">
        <v>61.99709894525617</v>
      </c>
      <c r="V79">
        <v>3.7903403953112367</v>
      </c>
      <c r="W79">
        <v>13.77278015141394</v>
      </c>
      <c r="X79">
        <v>44.018594747333943</v>
      </c>
      <c r="Y79">
        <v>0</v>
      </c>
      <c r="Z79">
        <v>6.0000446250000001</v>
      </c>
      <c r="AA79">
        <v>12.50748376835443</v>
      </c>
      <c r="AB79">
        <v>11.727558059312598</v>
      </c>
      <c r="AC79">
        <v>8.6262536228816753</v>
      </c>
      <c r="AD79">
        <v>10.846700869135891</v>
      </c>
      <c r="AE79">
        <v>14.671777171630486</v>
      </c>
      <c r="AF79">
        <v>2.4874272919868794</v>
      </c>
      <c r="AG79">
        <v>12.235451260542717</v>
      </c>
      <c r="AH79">
        <v>41.654336344183797</v>
      </c>
      <c r="AI79">
        <v>14.559949490708483</v>
      </c>
      <c r="AJ79">
        <v>0</v>
      </c>
      <c r="AK79">
        <v>20.476999921907012</v>
      </c>
      <c r="AL79">
        <v>0</v>
      </c>
      <c r="AM79">
        <v>4.6910233807789004</v>
      </c>
      <c r="AN79">
        <v>0.66605515325659004</v>
      </c>
      <c r="AO79">
        <v>0</v>
      </c>
      <c r="AP79">
        <v>2.4332213584092788</v>
      </c>
      <c r="AQ79">
        <v>9.7239176864687593</v>
      </c>
      <c r="AR79">
        <v>10.32123884728261</v>
      </c>
      <c r="AS79">
        <v>9.466920590983305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847.76049765732205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4.9900383595848936</v>
      </c>
      <c r="L80">
        <v>401.57016564659995</v>
      </c>
      <c r="M80">
        <v>27.30055797955054</v>
      </c>
      <c r="N80">
        <v>35.24152651994681</v>
      </c>
      <c r="O80">
        <v>0</v>
      </c>
      <c r="P80">
        <v>41.423590933167802</v>
      </c>
      <c r="Q80">
        <v>6.4806696098675189</v>
      </c>
      <c r="R80">
        <v>6.2871659990723563</v>
      </c>
      <c r="S80">
        <v>7.8364683364485987</v>
      </c>
      <c r="T80">
        <v>0</v>
      </c>
      <c r="U80">
        <v>61.99709894525617</v>
      </c>
      <c r="V80">
        <v>3.7903403953112367</v>
      </c>
      <c r="W80">
        <v>13.77278015141394</v>
      </c>
      <c r="X80">
        <v>44.018594747333943</v>
      </c>
      <c r="Y80">
        <v>0</v>
      </c>
      <c r="Z80">
        <v>6.0000446250000001</v>
      </c>
      <c r="AA80">
        <v>12.50748376835443</v>
      </c>
      <c r="AB80">
        <v>11.727558059312598</v>
      </c>
      <c r="AC80">
        <v>8.6262536228816753</v>
      </c>
      <c r="AD80">
        <v>10.846700869135891</v>
      </c>
      <c r="AE80">
        <v>14.671777171630486</v>
      </c>
      <c r="AF80">
        <v>2.4874272919868794</v>
      </c>
      <c r="AG80">
        <v>12.235451260542717</v>
      </c>
      <c r="AH80">
        <v>41.654336344183797</v>
      </c>
      <c r="AI80">
        <v>14.559949490708483</v>
      </c>
      <c r="AJ80">
        <v>0</v>
      </c>
      <c r="AK80">
        <v>20.476999921907012</v>
      </c>
      <c r="AL80">
        <v>0</v>
      </c>
      <c r="AM80">
        <v>4.6910233807789004</v>
      </c>
      <c r="AN80">
        <v>0.66605515325659004</v>
      </c>
      <c r="AO80">
        <v>0</v>
      </c>
      <c r="AP80">
        <v>2.4332213584092788</v>
      </c>
      <c r="AQ80">
        <v>9.7239176864687593</v>
      </c>
      <c r="AR80">
        <v>10.32123884728261</v>
      </c>
      <c r="AS80">
        <v>9.466920590983305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847.80535706637738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4.9899193104700004</v>
      </c>
      <c r="L81">
        <v>401.57016564659995</v>
      </c>
      <c r="M81">
        <v>27.30055797955054</v>
      </c>
      <c r="N81">
        <v>35.24152651994681</v>
      </c>
      <c r="O81">
        <v>0</v>
      </c>
      <c r="P81">
        <v>41.423590933167802</v>
      </c>
      <c r="Q81">
        <v>6.4806696098675189</v>
      </c>
      <c r="R81">
        <v>6.2871659990723563</v>
      </c>
      <c r="S81">
        <v>7.8364683364485987</v>
      </c>
      <c r="T81">
        <v>0</v>
      </c>
      <c r="U81">
        <v>61.99709894525617</v>
      </c>
      <c r="V81">
        <v>3.7903403953112367</v>
      </c>
      <c r="W81">
        <v>13.77278015141394</v>
      </c>
      <c r="X81">
        <v>44.018594747333943</v>
      </c>
      <c r="Y81">
        <v>0</v>
      </c>
      <c r="Z81">
        <v>6.0000446250000001</v>
      </c>
      <c r="AA81">
        <v>12.50748376835443</v>
      </c>
      <c r="AB81">
        <v>11.727558059312598</v>
      </c>
      <c r="AC81">
        <v>8.6262536228816753</v>
      </c>
      <c r="AD81">
        <v>10.846700869135891</v>
      </c>
      <c r="AE81">
        <v>14.671777171630486</v>
      </c>
      <c r="AF81">
        <v>2.4874272919868794</v>
      </c>
      <c r="AG81">
        <v>12.235451260542717</v>
      </c>
      <c r="AH81">
        <v>41.654336344183797</v>
      </c>
      <c r="AI81">
        <v>14.559949490708483</v>
      </c>
      <c r="AJ81">
        <v>0</v>
      </c>
      <c r="AK81">
        <v>20.476999921907012</v>
      </c>
      <c r="AL81">
        <v>0</v>
      </c>
      <c r="AM81">
        <v>4.6910233807789004</v>
      </c>
      <c r="AN81">
        <v>0.66605515325659004</v>
      </c>
      <c r="AO81">
        <v>0</v>
      </c>
      <c r="AP81">
        <v>2.4332213584092788</v>
      </c>
      <c r="AQ81">
        <v>9.7239176864687593</v>
      </c>
      <c r="AR81">
        <v>10.32123884728261</v>
      </c>
      <c r="AS81">
        <v>9.466920590983305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847.80523801726247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4.9900396645094611</v>
      </c>
      <c r="L82">
        <v>401.57016564659995</v>
      </c>
      <c r="M82">
        <v>27.30055797955054</v>
      </c>
      <c r="N82">
        <v>35.24152651994681</v>
      </c>
      <c r="O82">
        <v>0</v>
      </c>
      <c r="P82">
        <v>41.423590933167802</v>
      </c>
      <c r="Q82">
        <v>6.4806696098675189</v>
      </c>
      <c r="R82">
        <v>6.2871659990723563</v>
      </c>
      <c r="S82">
        <v>7.8364683364485987</v>
      </c>
      <c r="T82">
        <v>0</v>
      </c>
      <c r="U82">
        <v>61.99709894525617</v>
      </c>
      <c r="V82">
        <v>3.7903403953112367</v>
      </c>
      <c r="W82">
        <v>13.77278015141394</v>
      </c>
      <c r="X82">
        <v>44.018594747333943</v>
      </c>
      <c r="Y82">
        <v>0</v>
      </c>
      <c r="Z82">
        <v>6.0000446250000001</v>
      </c>
      <c r="AA82">
        <v>12.50748376835443</v>
      </c>
      <c r="AB82">
        <v>11.727558059312598</v>
      </c>
      <c r="AC82">
        <v>8.6262536228816753</v>
      </c>
      <c r="AD82">
        <v>10.846700869135891</v>
      </c>
      <c r="AE82">
        <v>14.671777171630486</v>
      </c>
      <c r="AF82">
        <v>2.4874272919868794</v>
      </c>
      <c r="AG82">
        <v>12.235451260542717</v>
      </c>
      <c r="AH82">
        <v>41.654336344183797</v>
      </c>
      <c r="AI82">
        <v>14.559949490708483</v>
      </c>
      <c r="AJ82">
        <v>0</v>
      </c>
      <c r="AK82">
        <v>20.476999921907012</v>
      </c>
      <c r="AL82">
        <v>0</v>
      </c>
      <c r="AM82">
        <v>4.6910233807789004</v>
      </c>
      <c r="AN82">
        <v>0.66605515325659004</v>
      </c>
      <c r="AO82">
        <v>0</v>
      </c>
      <c r="AP82">
        <v>0.91245816280033121</v>
      </c>
      <c r="AQ82">
        <v>9.7239176864687593</v>
      </c>
      <c r="AR82">
        <v>10.32123884728261</v>
      </c>
      <c r="AS82">
        <v>9.466920590983305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846.28459517569308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4.9900240449091768</v>
      </c>
      <c r="L83">
        <v>401.57016564659995</v>
      </c>
      <c r="M83">
        <v>27.30055797955054</v>
      </c>
      <c r="N83">
        <v>35.24152651994681</v>
      </c>
      <c r="O83">
        <v>0</v>
      </c>
      <c r="P83">
        <v>41.423590933167802</v>
      </c>
      <c r="Q83">
        <v>6.4806696098675189</v>
      </c>
      <c r="R83">
        <v>6.2871659990723563</v>
      </c>
      <c r="S83">
        <v>7.8364683364485987</v>
      </c>
      <c r="T83">
        <v>0</v>
      </c>
      <c r="U83">
        <v>61.99709894525617</v>
      </c>
      <c r="V83">
        <v>3.7903403953112367</v>
      </c>
      <c r="W83">
        <v>13.77278015141394</v>
      </c>
      <c r="X83">
        <v>44.018594747333943</v>
      </c>
      <c r="Y83">
        <v>0</v>
      </c>
      <c r="Z83">
        <v>6.0000446250000001</v>
      </c>
      <c r="AA83">
        <v>12.50748376835443</v>
      </c>
      <c r="AB83">
        <v>11.727558059312598</v>
      </c>
      <c r="AC83">
        <v>8.6262536228816753</v>
      </c>
      <c r="AD83">
        <v>10.846700869135891</v>
      </c>
      <c r="AE83">
        <v>14.671777171630486</v>
      </c>
      <c r="AF83">
        <v>2.4874272919868794</v>
      </c>
      <c r="AG83">
        <v>12.235451260542717</v>
      </c>
      <c r="AH83">
        <v>41.654336344183797</v>
      </c>
      <c r="AI83">
        <v>9.7066332498114036</v>
      </c>
      <c r="AJ83">
        <v>0</v>
      </c>
      <c r="AK83">
        <v>20.476999921907012</v>
      </c>
      <c r="AL83">
        <v>0</v>
      </c>
      <c r="AM83">
        <v>4.6910233807789004</v>
      </c>
      <c r="AN83">
        <v>0.66605515325659004</v>
      </c>
      <c r="AO83">
        <v>0</v>
      </c>
      <c r="AP83">
        <v>0.91245816280033121</v>
      </c>
      <c r="AQ83">
        <v>9.7239176864687593</v>
      </c>
      <c r="AR83">
        <v>10.32123884728261</v>
      </c>
      <c r="AS83">
        <v>9.466920590983305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841.43126331519557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4.9900383595848936</v>
      </c>
      <c r="L84">
        <v>401.57016564659995</v>
      </c>
      <c r="M84">
        <v>27.30055797955054</v>
      </c>
      <c r="N84">
        <v>35.24152651994681</v>
      </c>
      <c r="O84">
        <v>0</v>
      </c>
      <c r="P84">
        <v>41.423590933167802</v>
      </c>
      <c r="Q84">
        <v>6.4806696098675189</v>
      </c>
      <c r="R84">
        <v>6.2871659990723563</v>
      </c>
      <c r="S84">
        <v>7.8364683364485987</v>
      </c>
      <c r="T84">
        <v>0</v>
      </c>
      <c r="U84">
        <v>61.99709894525617</v>
      </c>
      <c r="V84">
        <v>3.7903403953112367</v>
      </c>
      <c r="W84">
        <v>13.77278015141394</v>
      </c>
      <c r="X84">
        <v>44.018594747333943</v>
      </c>
      <c r="Y84">
        <v>0</v>
      </c>
      <c r="Z84">
        <v>6.0000446250000001</v>
      </c>
      <c r="AA84">
        <v>12.50748376835443</v>
      </c>
      <c r="AB84">
        <v>11.727558059312598</v>
      </c>
      <c r="AC84">
        <v>8.6262536228816753</v>
      </c>
      <c r="AD84">
        <v>10.846700869135891</v>
      </c>
      <c r="AE84">
        <v>14.671777171630486</v>
      </c>
      <c r="AF84">
        <v>2.4874272919868794</v>
      </c>
      <c r="AG84">
        <v>12.235451260542717</v>
      </c>
      <c r="AH84">
        <v>41.654336344183797</v>
      </c>
      <c r="AI84">
        <v>9.7066332498114036</v>
      </c>
      <c r="AJ84">
        <v>0</v>
      </c>
      <c r="AK84">
        <v>20.476999921907012</v>
      </c>
      <c r="AL84">
        <v>0</v>
      </c>
      <c r="AM84">
        <v>4.6910233807789004</v>
      </c>
      <c r="AN84">
        <v>0.66605515325659004</v>
      </c>
      <c r="AO84">
        <v>0</v>
      </c>
      <c r="AP84">
        <v>0.91245816280033121</v>
      </c>
      <c r="AQ84">
        <v>9.7239176864687593</v>
      </c>
      <c r="AR84">
        <v>10.32123884728261</v>
      </c>
      <c r="AS84">
        <v>9.466920590983305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841.43127762987137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4.9900383595848936</v>
      </c>
      <c r="L85">
        <v>382.6658934684952</v>
      </c>
      <c r="M85">
        <v>27.30055797955054</v>
      </c>
      <c r="N85">
        <v>35.24152651994681</v>
      </c>
      <c r="O85">
        <v>0</v>
      </c>
      <c r="P85">
        <v>41.423590933167802</v>
      </c>
      <c r="Q85">
        <v>5.7053884826789831</v>
      </c>
      <c r="R85">
        <v>6.2871659990723563</v>
      </c>
      <c r="S85">
        <v>6.8943330952155364</v>
      </c>
      <c r="T85">
        <v>0</v>
      </c>
      <c r="U85">
        <v>61.99709894525617</v>
      </c>
      <c r="V85">
        <v>3.7903403953112367</v>
      </c>
      <c r="W85">
        <v>13.77278015141394</v>
      </c>
      <c r="X85">
        <v>44.018594747333943</v>
      </c>
      <c r="Y85">
        <v>0</v>
      </c>
      <c r="Z85">
        <v>6.0000446250000001</v>
      </c>
      <c r="AA85">
        <v>12.50748376835443</v>
      </c>
      <c r="AB85">
        <v>11.727558059312598</v>
      </c>
      <c r="AC85">
        <v>8.6262536228816753</v>
      </c>
      <c r="AD85">
        <v>10.846700869135891</v>
      </c>
      <c r="AE85">
        <v>14.671777171630486</v>
      </c>
      <c r="AF85">
        <v>2.4874272919868794</v>
      </c>
      <c r="AG85">
        <v>12.235451260542717</v>
      </c>
      <c r="AH85">
        <v>41.654336344183797</v>
      </c>
      <c r="AI85">
        <v>1.3225323435667904</v>
      </c>
      <c r="AJ85">
        <v>0</v>
      </c>
      <c r="AK85">
        <v>20.476999921907012</v>
      </c>
      <c r="AL85">
        <v>0</v>
      </c>
      <c r="AM85">
        <v>4.6910233807789004</v>
      </c>
      <c r="AN85">
        <v>0.66605515325659004</v>
      </c>
      <c r="AO85">
        <v>0</v>
      </c>
      <c r="AP85">
        <v>1.2166106792046394</v>
      </c>
      <c r="AQ85">
        <v>9.7239176864687593</v>
      </c>
      <c r="AR85">
        <v>10.32123884728261</v>
      </c>
      <c r="AS85">
        <v>9.466920590983305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812.72964069350462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4.9900383595848936</v>
      </c>
      <c r="L86">
        <v>382.6658934684952</v>
      </c>
      <c r="M86">
        <v>27.30055797955054</v>
      </c>
      <c r="N86">
        <v>35.24152651994681</v>
      </c>
      <c r="O86">
        <v>0</v>
      </c>
      <c r="P86">
        <v>41.423590933167802</v>
      </c>
      <c r="Q86">
        <v>6.4806696098675189</v>
      </c>
      <c r="R86">
        <v>6.2871659990723563</v>
      </c>
      <c r="S86">
        <v>7.8364683364485987</v>
      </c>
      <c r="T86">
        <v>0</v>
      </c>
      <c r="U86">
        <v>61.99709894525617</v>
      </c>
      <c r="V86">
        <v>3.7903403953112367</v>
      </c>
      <c r="W86">
        <v>13.77278015141394</v>
      </c>
      <c r="X86">
        <v>44.018594747333943</v>
      </c>
      <c r="Y86">
        <v>0</v>
      </c>
      <c r="Z86">
        <v>5.806431613636363</v>
      </c>
      <c r="AA86">
        <v>12.50748376835443</v>
      </c>
      <c r="AB86">
        <v>11.727558059312598</v>
      </c>
      <c r="AC86">
        <v>8.6262536228816753</v>
      </c>
      <c r="AD86">
        <v>5.4233505633370562</v>
      </c>
      <c r="AE86">
        <v>14.671777171630486</v>
      </c>
      <c r="AF86">
        <v>2.3411079623401223</v>
      </c>
      <c r="AG86">
        <v>12.235451260542717</v>
      </c>
      <c r="AH86">
        <v>41.654336344183797</v>
      </c>
      <c r="AI86">
        <v>0.75573280432470114</v>
      </c>
      <c r="AJ86">
        <v>0</v>
      </c>
      <c r="AK86">
        <v>20.476999921907012</v>
      </c>
      <c r="AL86">
        <v>0</v>
      </c>
      <c r="AM86">
        <v>4.6910233807789004</v>
      </c>
      <c r="AN86">
        <v>0.66605515325659004</v>
      </c>
      <c r="AO86">
        <v>0</v>
      </c>
      <c r="AP86">
        <v>0</v>
      </c>
      <c r="AQ86">
        <v>9.7239176864687593</v>
      </c>
      <c r="AR86">
        <v>10.32123884728261</v>
      </c>
      <c r="AS86">
        <v>8.7834114536965249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806.21685505938353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4.9900383595848936</v>
      </c>
      <c r="L87">
        <v>401.57016564659995</v>
      </c>
      <c r="M87">
        <v>27.30055797955054</v>
      </c>
      <c r="N87">
        <v>35.24152651994681</v>
      </c>
      <c r="O87">
        <v>0</v>
      </c>
      <c r="P87">
        <v>41.423590933167802</v>
      </c>
      <c r="Q87">
        <v>6.4806696098675189</v>
      </c>
      <c r="R87">
        <v>6.2871659990723563</v>
      </c>
      <c r="S87">
        <v>7.8364683364485987</v>
      </c>
      <c r="T87">
        <v>0</v>
      </c>
      <c r="U87">
        <v>61.99709894525617</v>
      </c>
      <c r="V87">
        <v>3.7903403953112367</v>
      </c>
      <c r="W87">
        <v>13.77278015141394</v>
      </c>
      <c r="X87">
        <v>44.018594747333943</v>
      </c>
      <c r="Y87">
        <v>0</v>
      </c>
      <c r="Z87">
        <v>5.806431613636363</v>
      </c>
      <c r="AA87">
        <v>12.50748376835443</v>
      </c>
      <c r="AB87">
        <v>11.727558059312598</v>
      </c>
      <c r="AC87">
        <v>8.6262536228816753</v>
      </c>
      <c r="AD87">
        <v>5.4233505633370562</v>
      </c>
      <c r="AE87">
        <v>14.671777171630486</v>
      </c>
      <c r="AF87">
        <v>2.3411079623401223</v>
      </c>
      <c r="AG87">
        <v>12.235451260542717</v>
      </c>
      <c r="AH87">
        <v>41.654336344183797</v>
      </c>
      <c r="AI87">
        <v>0</v>
      </c>
      <c r="AJ87">
        <v>0</v>
      </c>
      <c r="AK87">
        <v>20.476999921907012</v>
      </c>
      <c r="AL87">
        <v>0</v>
      </c>
      <c r="AM87">
        <v>4.6910233807789004</v>
      </c>
      <c r="AN87">
        <v>0.66605515325659004</v>
      </c>
      <c r="AO87">
        <v>0</v>
      </c>
      <c r="AP87">
        <v>0</v>
      </c>
      <c r="AQ87">
        <v>9.7239176864687593</v>
      </c>
      <c r="AR87">
        <v>10.32123884728261</v>
      </c>
      <c r="AS87">
        <v>8.7834114536965249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824.36539443316371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4.9900383595848936</v>
      </c>
      <c r="L88">
        <v>401.57016564659995</v>
      </c>
      <c r="M88">
        <v>27.30055797955054</v>
      </c>
      <c r="N88">
        <v>35.24152651994681</v>
      </c>
      <c r="O88">
        <v>0</v>
      </c>
      <c r="P88">
        <v>41.423590933167802</v>
      </c>
      <c r="Q88">
        <v>6.4806696098675189</v>
      </c>
      <c r="R88">
        <v>6.2871659990723563</v>
      </c>
      <c r="S88">
        <v>7.8364683364485987</v>
      </c>
      <c r="T88">
        <v>0</v>
      </c>
      <c r="U88">
        <v>61.99709894525617</v>
      </c>
      <c r="V88">
        <v>3.7903403953112367</v>
      </c>
      <c r="W88">
        <v>13.77278015141394</v>
      </c>
      <c r="X88">
        <v>44.018594747333943</v>
      </c>
      <c r="Y88">
        <v>0</v>
      </c>
      <c r="Z88">
        <v>5.806431613636363</v>
      </c>
      <c r="AA88">
        <v>12.50748376835443</v>
      </c>
      <c r="AB88">
        <v>11.727558059312598</v>
      </c>
      <c r="AC88">
        <v>8.6262536228816753</v>
      </c>
      <c r="AD88">
        <v>5.4233505633370562</v>
      </c>
      <c r="AE88">
        <v>14.671777171630486</v>
      </c>
      <c r="AF88">
        <v>2.3411079623401223</v>
      </c>
      <c r="AG88">
        <v>12.235451260542717</v>
      </c>
      <c r="AH88">
        <v>41.654336344183797</v>
      </c>
      <c r="AI88">
        <v>0</v>
      </c>
      <c r="AJ88">
        <v>0</v>
      </c>
      <c r="AK88">
        <v>20.476999921907012</v>
      </c>
      <c r="AL88">
        <v>0</v>
      </c>
      <c r="AM88">
        <v>4.6910233807789004</v>
      </c>
      <c r="AN88">
        <v>0.66605515325659004</v>
      </c>
      <c r="AO88">
        <v>0</v>
      </c>
      <c r="AP88">
        <v>0</v>
      </c>
      <c r="AQ88">
        <v>9.7239176864687593</v>
      </c>
      <c r="AR88">
        <v>10.32123884728261</v>
      </c>
      <c r="AS88">
        <v>8.7834114536965249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824.36539443316371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8.9201920013413005</v>
      </c>
      <c r="L89">
        <v>401.57016564659995</v>
      </c>
      <c r="M89">
        <v>27.30055797955054</v>
      </c>
      <c r="N89">
        <v>35.24152651994681</v>
      </c>
      <c r="O89">
        <v>0</v>
      </c>
      <c r="P89">
        <v>41.423590933167802</v>
      </c>
      <c r="Q89">
        <v>6.4806696098675189</v>
      </c>
      <c r="R89">
        <v>6.2871659990723563</v>
      </c>
      <c r="S89">
        <v>7.8364683364485987</v>
      </c>
      <c r="T89">
        <v>0</v>
      </c>
      <c r="U89">
        <v>61.99709894525617</v>
      </c>
      <c r="V89">
        <v>3.7903403953112367</v>
      </c>
      <c r="W89">
        <v>13.77278015141394</v>
      </c>
      <c r="X89">
        <v>44.018594747333943</v>
      </c>
      <c r="Y89">
        <v>0</v>
      </c>
      <c r="Z89">
        <v>5.806431613636363</v>
      </c>
      <c r="AA89">
        <v>12.50748376835443</v>
      </c>
      <c r="AB89">
        <v>11.727558059312598</v>
      </c>
      <c r="AC89">
        <v>8.6262536228816753</v>
      </c>
      <c r="AD89">
        <v>5.4233505633370562</v>
      </c>
      <c r="AE89">
        <v>14.671777171630486</v>
      </c>
      <c r="AF89">
        <v>2.3411079623401223</v>
      </c>
      <c r="AG89">
        <v>12.235451260542717</v>
      </c>
      <c r="AH89">
        <v>41.654336344183797</v>
      </c>
      <c r="AI89">
        <v>0</v>
      </c>
      <c r="AJ89">
        <v>0</v>
      </c>
      <c r="AK89">
        <v>20.476999921907012</v>
      </c>
      <c r="AL89">
        <v>0</v>
      </c>
      <c r="AM89">
        <v>4.6910233807789004</v>
      </c>
      <c r="AN89">
        <v>0.66605515325659004</v>
      </c>
      <c r="AO89">
        <v>0</v>
      </c>
      <c r="AP89">
        <v>0</v>
      </c>
      <c r="AQ89">
        <v>9.7239176864687593</v>
      </c>
      <c r="AR89">
        <v>10.32123884728261</v>
      </c>
      <c r="AS89">
        <v>8.7834114536965249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828.29554807492002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8.8898322299310486</v>
      </c>
      <c r="L90">
        <v>401.57016564659995</v>
      </c>
      <c r="M90">
        <v>27.30055797955054</v>
      </c>
      <c r="N90">
        <v>35.24152651994681</v>
      </c>
      <c r="O90">
        <v>0</v>
      </c>
      <c r="P90">
        <v>41.423590933167802</v>
      </c>
      <c r="Q90">
        <v>6.4806696098675189</v>
      </c>
      <c r="R90">
        <v>6.2871659990723563</v>
      </c>
      <c r="S90">
        <v>7.8364683364485987</v>
      </c>
      <c r="T90">
        <v>0</v>
      </c>
      <c r="U90">
        <v>61.99709894525617</v>
      </c>
      <c r="V90">
        <v>3.7903403953112367</v>
      </c>
      <c r="W90">
        <v>13.77278015141394</v>
      </c>
      <c r="X90">
        <v>44.018594747333943</v>
      </c>
      <c r="Y90">
        <v>0</v>
      </c>
      <c r="Z90">
        <v>6.0000446250000001</v>
      </c>
      <c r="AA90">
        <v>12.50748376835443</v>
      </c>
      <c r="AB90">
        <v>11.727558059312598</v>
      </c>
      <c r="AC90">
        <v>8.6262536228816753</v>
      </c>
      <c r="AD90">
        <v>10.846700869135891</v>
      </c>
      <c r="AE90">
        <v>14.671777171630486</v>
      </c>
      <c r="AF90">
        <v>2.4874272919868794</v>
      </c>
      <c r="AG90">
        <v>12.235451260542717</v>
      </c>
      <c r="AH90">
        <v>41.654336344183797</v>
      </c>
      <c r="AI90">
        <v>0</v>
      </c>
      <c r="AJ90">
        <v>0</v>
      </c>
      <c r="AK90">
        <v>20.476999921907012</v>
      </c>
      <c r="AL90">
        <v>0</v>
      </c>
      <c r="AM90">
        <v>4.6910233807789004</v>
      </c>
      <c r="AN90">
        <v>0.66605515325659004</v>
      </c>
      <c r="AO90">
        <v>0</v>
      </c>
      <c r="AP90">
        <v>0.53226713380281676</v>
      </c>
      <c r="AQ90">
        <v>9.7239176864687593</v>
      </c>
      <c r="AR90">
        <v>10.32123884728261</v>
      </c>
      <c r="AS90">
        <v>9.466920590983305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835.24424722140861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8.3499894200642775</v>
      </c>
      <c r="L91">
        <v>401.48265200000003</v>
      </c>
      <c r="M91">
        <v>27.30055797955054</v>
      </c>
      <c r="N91">
        <v>35.24152651994681</v>
      </c>
      <c r="O91">
        <v>0</v>
      </c>
      <c r="P91">
        <v>41.423590933167802</v>
      </c>
      <c r="Q91">
        <v>6.4806696098675189</v>
      </c>
      <c r="R91">
        <v>6.2871659990723563</v>
      </c>
      <c r="S91">
        <v>7.8364683364485987</v>
      </c>
      <c r="T91">
        <v>0</v>
      </c>
      <c r="U91">
        <v>61.99709894525617</v>
      </c>
      <c r="V91">
        <v>3.7903403953112367</v>
      </c>
      <c r="W91">
        <v>13.77278015141394</v>
      </c>
      <c r="X91">
        <v>44.018594747333943</v>
      </c>
      <c r="Y91">
        <v>0</v>
      </c>
      <c r="Z91">
        <v>6.0000446250000001</v>
      </c>
      <c r="AA91">
        <v>12.50748376835443</v>
      </c>
      <c r="AB91">
        <v>11.727558059312598</v>
      </c>
      <c r="AC91">
        <v>8.6262536228816753</v>
      </c>
      <c r="AD91">
        <v>10.846700869135891</v>
      </c>
      <c r="AE91">
        <v>14.671777171630486</v>
      </c>
      <c r="AF91">
        <v>2.4874272919868794</v>
      </c>
      <c r="AG91">
        <v>12.235451260542717</v>
      </c>
      <c r="AH91">
        <v>41.654336344183797</v>
      </c>
      <c r="AI91">
        <v>0</v>
      </c>
      <c r="AJ91">
        <v>0</v>
      </c>
      <c r="AK91">
        <v>20.476999921907012</v>
      </c>
      <c r="AL91">
        <v>0</v>
      </c>
      <c r="AM91">
        <v>4.6910233807789004</v>
      </c>
      <c r="AN91">
        <v>0.66605515325659004</v>
      </c>
      <c r="AO91">
        <v>0</v>
      </c>
      <c r="AP91">
        <v>0.53226713380281676</v>
      </c>
      <c r="AQ91">
        <v>9.7239176864687593</v>
      </c>
      <c r="AR91">
        <v>10.32123884728261</v>
      </c>
      <c r="AS91">
        <v>9.466920590983305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834.6168907649419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9.0500487444629645</v>
      </c>
      <c r="L92">
        <v>401.57016564659995</v>
      </c>
      <c r="M92">
        <v>27.30055797955054</v>
      </c>
      <c r="N92">
        <v>35.24152651994681</v>
      </c>
      <c r="O92">
        <v>0</v>
      </c>
      <c r="P92">
        <v>41.423590933167802</v>
      </c>
      <c r="Q92">
        <v>6.4806696098675189</v>
      </c>
      <c r="R92">
        <v>6.2871659990723563</v>
      </c>
      <c r="S92">
        <v>7.8364683364485987</v>
      </c>
      <c r="T92">
        <v>0</v>
      </c>
      <c r="U92">
        <v>61.99709894525617</v>
      </c>
      <c r="V92">
        <v>3.7903403953112367</v>
      </c>
      <c r="W92">
        <v>13.77278015141394</v>
      </c>
      <c r="X92">
        <v>44.018594747333943</v>
      </c>
      <c r="Y92">
        <v>0</v>
      </c>
      <c r="Z92">
        <v>6.0000446250000001</v>
      </c>
      <c r="AA92">
        <v>12.50748376835443</v>
      </c>
      <c r="AB92">
        <v>11.727558059312598</v>
      </c>
      <c r="AC92">
        <v>8.6262536228816753</v>
      </c>
      <c r="AD92">
        <v>10.846700869135891</v>
      </c>
      <c r="AE92">
        <v>14.671777171630486</v>
      </c>
      <c r="AF92">
        <v>2.4874272919868794</v>
      </c>
      <c r="AG92">
        <v>12.235451260542717</v>
      </c>
      <c r="AH92">
        <v>41.654336344183797</v>
      </c>
      <c r="AI92">
        <v>0</v>
      </c>
      <c r="AJ92">
        <v>0</v>
      </c>
      <c r="AK92">
        <v>20.476999921907012</v>
      </c>
      <c r="AL92">
        <v>0</v>
      </c>
      <c r="AM92">
        <v>4.6910233807789004</v>
      </c>
      <c r="AN92">
        <v>0.66605515325659004</v>
      </c>
      <c r="AO92">
        <v>0</v>
      </c>
      <c r="AP92">
        <v>0.53226713380281676</v>
      </c>
      <c r="AQ92">
        <v>9.7239176864687593</v>
      </c>
      <c r="AR92">
        <v>10.32123884728261</v>
      </c>
      <c r="AS92">
        <v>9.466920590983305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835.40446373594045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9.0500487444629645</v>
      </c>
      <c r="L93">
        <v>401.57016564659995</v>
      </c>
      <c r="M93">
        <v>27.30055797955054</v>
      </c>
      <c r="N93">
        <v>35.24152651994681</v>
      </c>
      <c r="O93">
        <v>0</v>
      </c>
      <c r="P93">
        <v>41.423590933167802</v>
      </c>
      <c r="Q93">
        <v>6.4806696098675189</v>
      </c>
      <c r="R93">
        <v>6.2871659990723563</v>
      </c>
      <c r="S93">
        <v>7.8364683364485987</v>
      </c>
      <c r="T93">
        <v>0</v>
      </c>
      <c r="U93">
        <v>61.99709894525617</v>
      </c>
      <c r="V93">
        <v>4.1079183355704698</v>
      </c>
      <c r="W93">
        <v>13.77278015141394</v>
      </c>
      <c r="X93">
        <v>44.018594747333943</v>
      </c>
      <c r="Y93">
        <v>0</v>
      </c>
      <c r="Z93">
        <v>6.0000446250000001</v>
      </c>
      <c r="AA93">
        <v>12.50748376835443</v>
      </c>
      <c r="AB93">
        <v>11.727558059312598</v>
      </c>
      <c r="AC93">
        <v>8.6262536228816753</v>
      </c>
      <c r="AD93">
        <v>10.846700869135891</v>
      </c>
      <c r="AE93">
        <v>14.671777171630486</v>
      </c>
      <c r="AF93">
        <v>2.4874272919868794</v>
      </c>
      <c r="AG93">
        <v>12.235451260542717</v>
      </c>
      <c r="AH93">
        <v>41.654336344183797</v>
      </c>
      <c r="AI93">
        <v>0</v>
      </c>
      <c r="AJ93">
        <v>0</v>
      </c>
      <c r="AK93">
        <v>20.476999921907012</v>
      </c>
      <c r="AL93">
        <v>0</v>
      </c>
      <c r="AM93">
        <v>4.6910233807789004</v>
      </c>
      <c r="AN93">
        <v>0.66605515325659004</v>
      </c>
      <c r="AO93">
        <v>0</v>
      </c>
      <c r="AP93">
        <v>0.53226713380281676</v>
      </c>
      <c r="AQ93">
        <v>9.7239176864687593</v>
      </c>
      <c r="AR93">
        <v>10.32123884728261</v>
      </c>
      <c r="AS93">
        <v>9.466920590983305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835.72204167619975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9.0500487444629645</v>
      </c>
      <c r="L94">
        <v>401.57016564659995</v>
      </c>
      <c r="M94">
        <v>27.30055797955054</v>
      </c>
      <c r="N94">
        <v>35.24152651994681</v>
      </c>
      <c r="O94">
        <v>0</v>
      </c>
      <c r="P94">
        <v>41.423590933167802</v>
      </c>
      <c r="Q94">
        <v>6.4806696098675189</v>
      </c>
      <c r="R94">
        <v>6.2871659990723563</v>
      </c>
      <c r="S94">
        <v>7.8364683364485987</v>
      </c>
      <c r="T94">
        <v>0</v>
      </c>
      <c r="U94">
        <v>61.99709894525617</v>
      </c>
      <c r="V94">
        <v>4.2452538086642599</v>
      </c>
      <c r="W94">
        <v>13.77278015141394</v>
      </c>
      <c r="X94">
        <v>44.018594747333943</v>
      </c>
      <c r="Y94">
        <v>0</v>
      </c>
      <c r="Z94">
        <v>5.806431613636363</v>
      </c>
      <c r="AA94">
        <v>12.50748376835443</v>
      </c>
      <c r="AB94">
        <v>11.727558059312598</v>
      </c>
      <c r="AC94">
        <v>8.6262536228816753</v>
      </c>
      <c r="AD94">
        <v>8.1162054670159822</v>
      </c>
      <c r="AE94">
        <v>14.671777171630486</v>
      </c>
      <c r="AF94">
        <v>2.3411079623401223</v>
      </c>
      <c r="AG94">
        <v>12.235451260542717</v>
      </c>
      <c r="AH94">
        <v>34.711946910030939</v>
      </c>
      <c r="AI94">
        <v>0</v>
      </c>
      <c r="AJ94">
        <v>0</v>
      </c>
      <c r="AK94">
        <v>20.476999921907012</v>
      </c>
      <c r="AL94">
        <v>0</v>
      </c>
      <c r="AM94">
        <v>4.6910233807789004</v>
      </c>
      <c r="AN94">
        <v>0.66605515325659004</v>
      </c>
      <c r="AO94">
        <v>0</v>
      </c>
      <c r="AP94">
        <v>0</v>
      </c>
      <c r="AQ94">
        <v>7.2368389445404455</v>
      </c>
      <c r="AR94">
        <v>10.32123884728261</v>
      </c>
      <c r="AS94">
        <v>8.7834114536965249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822.14370495899254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9.0500487444629645</v>
      </c>
      <c r="L95">
        <v>401.57016564659995</v>
      </c>
      <c r="M95">
        <v>27.30055797955054</v>
      </c>
      <c r="N95">
        <v>35.24152651994681</v>
      </c>
      <c r="O95">
        <v>0</v>
      </c>
      <c r="P95">
        <v>41.423590933167802</v>
      </c>
      <c r="Q95">
        <v>6.4806696098675189</v>
      </c>
      <c r="R95">
        <v>6.2871659990723563</v>
      </c>
      <c r="S95">
        <v>7.8364683364485987</v>
      </c>
      <c r="T95">
        <v>0</v>
      </c>
      <c r="U95">
        <v>61.99709894525617</v>
      </c>
      <c r="V95">
        <v>4.6113698110445771</v>
      </c>
      <c r="W95">
        <v>13.77278015141394</v>
      </c>
      <c r="X95">
        <v>44.018594747333943</v>
      </c>
      <c r="Y95">
        <v>0</v>
      </c>
      <c r="Z95">
        <v>5.806431613636363</v>
      </c>
      <c r="AA95">
        <v>12.50748376835443</v>
      </c>
      <c r="AB95">
        <v>11.727558059312598</v>
      </c>
      <c r="AC95">
        <v>8.6262536228816753</v>
      </c>
      <c r="AD95">
        <v>8.1162054670159822</v>
      </c>
      <c r="AE95">
        <v>14.671777171630486</v>
      </c>
      <c r="AF95">
        <v>2.3411079623401223</v>
      </c>
      <c r="AG95">
        <v>12.235451260542717</v>
      </c>
      <c r="AH95">
        <v>26.308001929035377</v>
      </c>
      <c r="AI95">
        <v>0</v>
      </c>
      <c r="AJ95">
        <v>0</v>
      </c>
      <c r="AK95">
        <v>20.476999921907012</v>
      </c>
      <c r="AL95">
        <v>0</v>
      </c>
      <c r="AM95">
        <v>4.6910233807789004</v>
      </c>
      <c r="AN95">
        <v>0.66605515325659004</v>
      </c>
      <c r="AO95">
        <v>0</v>
      </c>
      <c r="AP95">
        <v>0</v>
      </c>
      <c r="AQ95">
        <v>7.2368389445404455</v>
      </c>
      <c r="AR95">
        <v>10.32123884728261</v>
      </c>
      <c r="AS95">
        <v>8.7834114536965249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814.10587598037728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9.0500487444629645</v>
      </c>
      <c r="L96">
        <v>401.57016564659995</v>
      </c>
      <c r="M96">
        <v>27.30055797955054</v>
      </c>
      <c r="N96">
        <v>35.24152651994681</v>
      </c>
      <c r="O96">
        <v>0</v>
      </c>
      <c r="P96">
        <v>41.423590933167802</v>
      </c>
      <c r="Q96">
        <v>6.4806696098675189</v>
      </c>
      <c r="R96">
        <v>6.2871659990723563</v>
      </c>
      <c r="S96">
        <v>7.8364683364485987</v>
      </c>
      <c r="T96">
        <v>0</v>
      </c>
      <c r="U96">
        <v>61.99709894525617</v>
      </c>
      <c r="V96">
        <v>4.6524716160949868</v>
      </c>
      <c r="W96">
        <v>13.77278015141394</v>
      </c>
      <c r="X96">
        <v>44.018594747333943</v>
      </c>
      <c r="Y96">
        <v>0</v>
      </c>
      <c r="Z96">
        <v>5.806431613636363</v>
      </c>
      <c r="AA96">
        <v>12.50748376835443</v>
      </c>
      <c r="AB96">
        <v>11.727558059312598</v>
      </c>
      <c r="AC96">
        <v>8.6262536228816753</v>
      </c>
      <c r="AD96">
        <v>5.4233505633370562</v>
      </c>
      <c r="AE96">
        <v>14.671777171630486</v>
      </c>
      <c r="AF96">
        <v>2.3411079623401223</v>
      </c>
      <c r="AG96">
        <v>12.235451260542717</v>
      </c>
      <c r="AH96">
        <v>19.674787731785148</v>
      </c>
      <c r="AI96">
        <v>0</v>
      </c>
      <c r="AJ96">
        <v>0</v>
      </c>
      <c r="AK96">
        <v>20.476999921907012</v>
      </c>
      <c r="AL96">
        <v>0</v>
      </c>
      <c r="AM96">
        <v>4.6910233807789004</v>
      </c>
      <c r="AN96">
        <v>0.66605515325659004</v>
      </c>
      <c r="AO96">
        <v>0</v>
      </c>
      <c r="AP96">
        <v>0</v>
      </c>
      <c r="AQ96">
        <v>7.2368389445404455</v>
      </c>
      <c r="AR96">
        <v>10.32123884728261</v>
      </c>
      <c r="AS96">
        <v>8.7834114536965249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804.82090868449848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9.0500487444629645</v>
      </c>
      <c r="L97">
        <v>401.57016564659995</v>
      </c>
      <c r="M97">
        <v>27.30055797955054</v>
      </c>
      <c r="N97">
        <v>35.24152651994681</v>
      </c>
      <c r="O97">
        <v>0</v>
      </c>
      <c r="P97">
        <v>41.423590933167802</v>
      </c>
      <c r="Q97">
        <v>6.4806696098675189</v>
      </c>
      <c r="R97">
        <v>6.2871659990723563</v>
      </c>
      <c r="S97">
        <v>7.8364683364485987</v>
      </c>
      <c r="T97">
        <v>0</v>
      </c>
      <c r="U97">
        <v>61.99709894525617</v>
      </c>
      <c r="V97">
        <v>4.8601230340909094</v>
      </c>
      <c r="W97">
        <v>13.77278015141394</v>
      </c>
      <c r="X97">
        <v>44.018594747333943</v>
      </c>
      <c r="Y97">
        <v>0</v>
      </c>
      <c r="Z97">
        <v>5.806431613636363</v>
      </c>
      <c r="AA97">
        <v>12.50748376835443</v>
      </c>
      <c r="AB97">
        <v>11.727558059312598</v>
      </c>
      <c r="AC97">
        <v>8.6262536228816753</v>
      </c>
      <c r="AD97">
        <v>5.4233505633370562</v>
      </c>
      <c r="AE97">
        <v>14.671777171630486</v>
      </c>
      <c r="AF97">
        <v>2.3411079623401223</v>
      </c>
      <c r="AG97">
        <v>12.235451260542717</v>
      </c>
      <c r="AH97">
        <v>11.242735958477224</v>
      </c>
      <c r="AI97">
        <v>0</v>
      </c>
      <c r="AJ97">
        <v>0</v>
      </c>
      <c r="AK97">
        <v>20.476999921907012</v>
      </c>
      <c r="AL97">
        <v>0</v>
      </c>
      <c r="AM97">
        <v>4.6910233807789004</v>
      </c>
      <c r="AN97">
        <v>0.66605515325659004</v>
      </c>
      <c r="AO97">
        <v>0</v>
      </c>
      <c r="AP97">
        <v>0.72236264830157415</v>
      </c>
      <c r="AQ97">
        <v>7.2368389445404455</v>
      </c>
      <c r="AR97">
        <v>10.32123884728261</v>
      </c>
      <c r="AS97">
        <v>8.7834114536965249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797.3188709774879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9.0500487444629645</v>
      </c>
      <c r="L98">
        <v>401.57016564659995</v>
      </c>
      <c r="M98">
        <v>27.30055797955054</v>
      </c>
      <c r="N98">
        <v>35.24152651994681</v>
      </c>
      <c r="O98">
        <v>0</v>
      </c>
      <c r="P98">
        <v>41.423590933167802</v>
      </c>
      <c r="Q98">
        <v>6.4806696098675189</v>
      </c>
      <c r="R98">
        <v>6.2871659990723563</v>
      </c>
      <c r="S98">
        <v>7.8364683364485987</v>
      </c>
      <c r="T98">
        <v>0</v>
      </c>
      <c r="U98">
        <v>61.99709894525617</v>
      </c>
      <c r="V98">
        <v>5.0708426456692912</v>
      </c>
      <c r="W98">
        <v>13.77278015141394</v>
      </c>
      <c r="X98">
        <v>44.018594747333943</v>
      </c>
      <c r="Y98">
        <v>0</v>
      </c>
      <c r="Z98">
        <v>5.806431613636363</v>
      </c>
      <c r="AA98">
        <v>12.50748376835443</v>
      </c>
      <c r="AB98">
        <v>11.727558059312598</v>
      </c>
      <c r="AC98">
        <v>8.6262536228816753</v>
      </c>
      <c r="AD98">
        <v>5.4233505633370562</v>
      </c>
      <c r="AE98">
        <v>14.671777171630486</v>
      </c>
      <c r="AF98">
        <v>2.3411079623401223</v>
      </c>
      <c r="AG98">
        <v>12.235451260542717</v>
      </c>
      <c r="AH98">
        <v>10.961667513886962</v>
      </c>
      <c r="AI98">
        <v>0</v>
      </c>
      <c r="AJ98">
        <v>0</v>
      </c>
      <c r="AK98">
        <v>20.476999921907012</v>
      </c>
      <c r="AL98">
        <v>0</v>
      </c>
      <c r="AM98">
        <v>4.6910233807789004</v>
      </c>
      <c r="AN98">
        <v>0.66605515325659004</v>
      </c>
      <c r="AO98">
        <v>0</v>
      </c>
      <c r="AP98">
        <v>0.72236264830157415</v>
      </c>
      <c r="AQ98">
        <v>4.8245591346327013</v>
      </c>
      <c r="AR98">
        <v>10.32123884728261</v>
      </c>
      <c r="AS98">
        <v>8.7834114536965249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794.8362423345684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6.303787527320262E-3</v>
      </c>
      <c r="E99">
        <f t="shared" si="2"/>
        <v>0</v>
      </c>
      <c r="F99">
        <f t="shared" si="2"/>
        <v>0</v>
      </c>
      <c r="G99">
        <f t="shared" si="2"/>
        <v>4.9488742436089818E-3</v>
      </c>
      <c r="H99">
        <f t="shared" si="2"/>
        <v>0</v>
      </c>
      <c r="I99">
        <f t="shared" si="2"/>
        <v>0</v>
      </c>
      <c r="J99">
        <f t="shared" si="2"/>
        <v>1.4984983335052712E-2</v>
      </c>
      <c r="K99">
        <f t="shared" si="2"/>
        <v>0.13741918974098546</v>
      </c>
      <c r="L99">
        <f t="shared" si="2"/>
        <v>7.5707130584228075</v>
      </c>
      <c r="M99">
        <f t="shared" si="2"/>
        <v>0.65521365608518878</v>
      </c>
      <c r="N99">
        <f t="shared" si="2"/>
        <v>0.84579663647872483</v>
      </c>
      <c r="O99">
        <f t="shared" si="2"/>
        <v>0</v>
      </c>
      <c r="P99">
        <f t="shared" si="2"/>
        <v>0.99427657599503105</v>
      </c>
      <c r="Q99">
        <f t="shared" si="2"/>
        <v>0.14178186895974038</v>
      </c>
      <c r="R99">
        <f t="shared" si="2"/>
        <v>0.14065584380642857</v>
      </c>
      <c r="S99">
        <f t="shared" si="2"/>
        <v>0.17145592588691627</v>
      </c>
      <c r="T99">
        <f t="shared" si="2"/>
        <v>0</v>
      </c>
      <c r="U99">
        <f t="shared" si="2"/>
        <v>1.481667563685872</v>
      </c>
      <c r="V99">
        <f t="shared" si="2"/>
        <v>9.4309363065366067E-2</v>
      </c>
      <c r="W99">
        <f t="shared" si="2"/>
        <v>0.32163399663924963</v>
      </c>
      <c r="X99">
        <f t="shared" si="2"/>
        <v>1.031780352255502</v>
      </c>
      <c r="Y99">
        <f t="shared" si="2"/>
        <v>0</v>
      </c>
      <c r="Z99">
        <f t="shared" si="2"/>
        <v>0.12720897802840919</v>
      </c>
      <c r="AA99">
        <f t="shared" si="2"/>
        <v>0.21067322268006297</v>
      </c>
      <c r="AB99">
        <f t="shared" si="2"/>
        <v>0.24826001916523074</v>
      </c>
      <c r="AC99">
        <f t="shared" si="2"/>
        <v>0.15880236571991432</v>
      </c>
      <c r="AD99">
        <f t="shared" si="2"/>
        <v>0.12464139066312753</v>
      </c>
      <c r="AE99">
        <f t="shared" si="2"/>
        <v>0.35212265211913241</v>
      </c>
      <c r="AF99">
        <f t="shared" si="2"/>
        <v>3.731140839579717E-2</v>
      </c>
      <c r="AG99">
        <f t="shared" si="2"/>
        <v>0.29365083025302552</v>
      </c>
      <c r="AH99">
        <f t="shared" si="2"/>
        <v>0.51046939517753243</v>
      </c>
      <c r="AI99">
        <f t="shared" si="2"/>
        <v>4.1424364050101352E-2</v>
      </c>
      <c r="AJ99">
        <f t="shared" si="2"/>
        <v>0</v>
      </c>
      <c r="AK99">
        <f t="shared" si="2"/>
        <v>0.49144799812576828</v>
      </c>
      <c r="AL99">
        <f t="shared" si="2"/>
        <v>0</v>
      </c>
      <c r="AM99">
        <f t="shared" si="2"/>
        <v>9.701112192045773E-2</v>
      </c>
      <c r="AN99">
        <f t="shared" si="2"/>
        <v>1.5985323678158195E-2</v>
      </c>
      <c r="AO99">
        <f t="shared" si="2"/>
        <v>0</v>
      </c>
      <c r="AP99">
        <f t="shared" si="2"/>
        <v>1.4086070951594863E-2</v>
      </c>
      <c r="AQ99">
        <f t="shared" si="2"/>
        <v>5.1461964648579418E-2</v>
      </c>
      <c r="AR99">
        <f t="shared" si="2"/>
        <v>0.25311609578885891</v>
      </c>
      <c r="AS99">
        <f t="shared" si="2"/>
        <v>0.212852402300577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16.853467279794128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4.690817874300981</v>
      </c>
      <c r="E3">
        <v>0</v>
      </c>
      <c r="F3">
        <v>0</v>
      </c>
      <c r="G3">
        <v>7.4388285712813902</v>
      </c>
      <c r="H3">
        <v>0</v>
      </c>
      <c r="I3">
        <v>0</v>
      </c>
      <c r="J3">
        <v>9.6798542890783619</v>
      </c>
      <c r="K3">
        <v>2.8000150811598119</v>
      </c>
      <c r="L3">
        <v>9.17</v>
      </c>
      <c r="M3">
        <v>2.5600516144424326</v>
      </c>
      <c r="N3">
        <v>2.8501234557845745</v>
      </c>
      <c r="O3">
        <v>3.1699073836647385</v>
      </c>
      <c r="P3">
        <v>5.220450571073866</v>
      </c>
      <c r="Q3">
        <v>0.41004236729100041</v>
      </c>
      <c r="R3">
        <v>0.63965040036815457</v>
      </c>
      <c r="S3">
        <v>0.62971620560747665</v>
      </c>
      <c r="T3">
        <v>1.5696145886287627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4.5553848460006217</v>
      </c>
      <c r="AC3">
        <v>2.9230632404167398</v>
      </c>
      <c r="AD3">
        <v>0</v>
      </c>
      <c r="AE3">
        <v>4.9349985860408179</v>
      </c>
      <c r="AF3">
        <v>0.67623805477513277</v>
      </c>
      <c r="AG3">
        <v>4.7953986022273076</v>
      </c>
      <c r="AH3">
        <v>4.1884240801364037</v>
      </c>
      <c r="AI3">
        <v>0</v>
      </c>
      <c r="AJ3">
        <v>0</v>
      </c>
      <c r="AK3">
        <v>0</v>
      </c>
      <c r="AL3">
        <v>0</v>
      </c>
      <c r="AM3">
        <v>1.5184611655185674</v>
      </c>
      <c r="AN3">
        <v>4.6107136259485267E-2</v>
      </c>
      <c r="AO3">
        <v>0</v>
      </c>
      <c r="AP3">
        <v>0</v>
      </c>
      <c r="AQ3">
        <v>1.0988868667512346</v>
      </c>
      <c r="AR3">
        <v>0</v>
      </c>
      <c r="AS3">
        <v>2.8176572214985862</v>
      </c>
      <c r="AT3">
        <v>0</v>
      </c>
      <c r="AU3">
        <v>0</v>
      </c>
      <c r="AV3">
        <v>0</v>
      </c>
      <c r="AW3">
        <v>0</v>
      </c>
      <c r="AX3">
        <v>0</v>
      </c>
      <c r="AY3">
        <v>2.9095478141263937</v>
      </c>
      <c r="AZ3">
        <v>2.3480231737193762</v>
      </c>
      <c r="BA3">
        <v>1.0779107766990292</v>
      </c>
      <c r="BB3">
        <v>2.721793204633205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87.440967171484445</v>
      </c>
    </row>
    <row r="4" spans="1:117">
      <c r="A4" t="s">
        <v>46</v>
      </c>
      <c r="B4">
        <v>0</v>
      </c>
      <c r="C4">
        <v>0</v>
      </c>
      <c r="D4">
        <v>4.690817874300981</v>
      </c>
      <c r="E4">
        <v>0</v>
      </c>
      <c r="F4">
        <v>0</v>
      </c>
      <c r="G4">
        <v>0.35998889746300217</v>
      </c>
      <c r="H4">
        <v>0</v>
      </c>
      <c r="I4">
        <v>0</v>
      </c>
      <c r="J4">
        <v>8.4295932120418851</v>
      </c>
      <c r="K4">
        <v>2.8000150811598119</v>
      </c>
      <c r="L4">
        <v>9.17</v>
      </c>
      <c r="M4">
        <v>2.56005232335712</v>
      </c>
      <c r="N4">
        <v>2.8501234557845745</v>
      </c>
      <c r="O4">
        <v>3.1699083881803056</v>
      </c>
      <c r="P4">
        <v>5.2204525512104274</v>
      </c>
      <c r="Q4">
        <v>0.41004236729100041</v>
      </c>
      <c r="R4">
        <v>0.63965040036815457</v>
      </c>
      <c r="S4">
        <v>0.62971620560747665</v>
      </c>
      <c r="T4">
        <v>1.5696145886287627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4.5553848460006217</v>
      </c>
      <c r="AC4">
        <v>2.9230632404167398</v>
      </c>
      <c r="AD4">
        <v>0</v>
      </c>
      <c r="AE4">
        <v>4.9349985860408179</v>
      </c>
      <c r="AF4">
        <v>0.67623805477513277</v>
      </c>
      <c r="AG4">
        <v>4.7953986022273076</v>
      </c>
      <c r="AH4">
        <v>4.1884240801364037</v>
      </c>
      <c r="AI4">
        <v>0</v>
      </c>
      <c r="AJ4">
        <v>0</v>
      </c>
      <c r="AK4">
        <v>0</v>
      </c>
      <c r="AL4">
        <v>0</v>
      </c>
      <c r="AM4">
        <v>1.5184611655185674</v>
      </c>
      <c r="AN4">
        <v>4.6107136259485267E-2</v>
      </c>
      <c r="AO4">
        <v>0</v>
      </c>
      <c r="AP4">
        <v>0</v>
      </c>
      <c r="AQ4">
        <v>0</v>
      </c>
      <c r="AR4">
        <v>0</v>
      </c>
      <c r="AS4">
        <v>2.8176572214985862</v>
      </c>
      <c r="AT4">
        <v>0</v>
      </c>
      <c r="AU4">
        <v>0</v>
      </c>
      <c r="AV4">
        <v>0</v>
      </c>
      <c r="AW4">
        <v>0</v>
      </c>
      <c r="AX4">
        <v>0</v>
      </c>
      <c r="AY4">
        <v>2.9095478141263937</v>
      </c>
      <c r="AZ4">
        <v>1.1716249419642855</v>
      </c>
      <c r="BA4">
        <v>1.0779107766990292</v>
      </c>
      <c r="BB4">
        <v>2.721793204633205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76.836585015690076</v>
      </c>
    </row>
    <row r="5" spans="1:117">
      <c r="A5" t="s">
        <v>47</v>
      </c>
      <c r="B5">
        <v>0</v>
      </c>
      <c r="C5">
        <v>0</v>
      </c>
      <c r="D5">
        <v>1.0304707549603176</v>
      </c>
      <c r="E5">
        <v>0</v>
      </c>
      <c r="F5">
        <v>0</v>
      </c>
      <c r="G5">
        <v>2.9352107142857138E-2</v>
      </c>
      <c r="H5">
        <v>0</v>
      </c>
      <c r="I5">
        <v>0</v>
      </c>
      <c r="J5">
        <v>5.1604828401253915</v>
      </c>
      <c r="K5">
        <v>2.8000150811598119</v>
      </c>
      <c r="L5">
        <v>9.17</v>
      </c>
      <c r="M5">
        <v>2.56005232335712</v>
      </c>
      <c r="N5">
        <v>2.8501234557845745</v>
      </c>
      <c r="O5">
        <v>3.1699083881803056</v>
      </c>
      <c r="P5">
        <v>5.2204525512104274</v>
      </c>
      <c r="Q5">
        <v>0.41004236729100041</v>
      </c>
      <c r="R5">
        <v>0.63965040036815457</v>
      </c>
      <c r="S5">
        <v>0.62971620560747665</v>
      </c>
      <c r="T5">
        <v>1.5696145886287627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4.5553848460006217</v>
      </c>
      <c r="AC5">
        <v>2.9230632404167398</v>
      </c>
      <c r="AD5">
        <v>0</v>
      </c>
      <c r="AE5">
        <v>4.9349985860408179</v>
      </c>
      <c r="AF5">
        <v>0.67623805477513277</v>
      </c>
      <c r="AG5">
        <v>4.7953986022273076</v>
      </c>
      <c r="AH5">
        <v>4.1884240801364037</v>
      </c>
      <c r="AI5">
        <v>0</v>
      </c>
      <c r="AJ5">
        <v>0</v>
      </c>
      <c r="AK5">
        <v>0</v>
      </c>
      <c r="AL5">
        <v>0</v>
      </c>
      <c r="AM5">
        <v>1.5184611655185674</v>
      </c>
      <c r="AN5">
        <v>4.6107136259485267E-2</v>
      </c>
      <c r="AO5">
        <v>0</v>
      </c>
      <c r="AP5">
        <v>0</v>
      </c>
      <c r="AQ5">
        <v>0</v>
      </c>
      <c r="AR5">
        <v>0</v>
      </c>
      <c r="AS5">
        <v>2.8176572214985862</v>
      </c>
      <c r="AT5">
        <v>0</v>
      </c>
      <c r="AU5">
        <v>0</v>
      </c>
      <c r="AV5">
        <v>0</v>
      </c>
      <c r="AW5">
        <v>0</v>
      </c>
      <c r="AX5">
        <v>0</v>
      </c>
      <c r="AY5">
        <v>2.9095478141263937</v>
      </c>
      <c r="AZ5">
        <v>0.95137251381215471</v>
      </c>
      <c r="BA5">
        <v>1.0779107766990292</v>
      </c>
      <c r="BB5">
        <v>2.721793204633205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69.356238305960645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1.1700429939759036</v>
      </c>
      <c r="K6">
        <v>2.8000150811598119</v>
      </c>
      <c r="L6">
        <v>9.17</v>
      </c>
      <c r="M6">
        <v>2.56005232335712</v>
      </c>
      <c r="N6">
        <v>2.8501234557845745</v>
      </c>
      <c r="O6">
        <v>3.1699083881803056</v>
      </c>
      <c r="P6">
        <v>5.2204525512104274</v>
      </c>
      <c r="Q6">
        <v>0.41004236729100041</v>
      </c>
      <c r="R6">
        <v>0.63965040036815457</v>
      </c>
      <c r="S6">
        <v>0.62971620560747665</v>
      </c>
      <c r="T6">
        <v>1.5696145886287627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4.5553848460006217</v>
      </c>
      <c r="AC6">
        <v>2.9230632404167398</v>
      </c>
      <c r="AD6">
        <v>0</v>
      </c>
      <c r="AE6">
        <v>4.9349985860408179</v>
      </c>
      <c r="AF6">
        <v>0.67623805477513277</v>
      </c>
      <c r="AG6">
        <v>4.7953986022273076</v>
      </c>
      <c r="AH6">
        <v>4.1884240801364037</v>
      </c>
      <c r="AI6">
        <v>0</v>
      </c>
      <c r="AJ6">
        <v>0</v>
      </c>
      <c r="AK6">
        <v>0</v>
      </c>
      <c r="AL6">
        <v>0</v>
      </c>
      <c r="AM6">
        <v>1.5184611655185674</v>
      </c>
      <c r="AN6">
        <v>4.6107136259485267E-2</v>
      </c>
      <c r="AO6">
        <v>0</v>
      </c>
      <c r="AP6">
        <v>0</v>
      </c>
      <c r="AQ6">
        <v>0</v>
      </c>
      <c r="AR6">
        <v>0</v>
      </c>
      <c r="AS6">
        <v>2.8176572214985862</v>
      </c>
      <c r="AT6">
        <v>0</v>
      </c>
      <c r="AU6">
        <v>0</v>
      </c>
      <c r="AV6">
        <v>0</v>
      </c>
      <c r="AW6">
        <v>0</v>
      </c>
      <c r="AX6">
        <v>0</v>
      </c>
      <c r="AY6">
        <v>2.9095478141263937</v>
      </c>
      <c r="AZ6">
        <v>0</v>
      </c>
      <c r="BA6">
        <v>1.0779107766990292</v>
      </c>
      <c r="BB6">
        <v>2.721793204633205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63.354603083895832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2.8000150811598119</v>
      </c>
      <c r="L7">
        <v>9.17</v>
      </c>
      <c r="M7">
        <v>2.56005232335712</v>
      </c>
      <c r="N7">
        <v>2.8501234557845745</v>
      </c>
      <c r="O7">
        <v>3.1699083881803056</v>
      </c>
      <c r="P7">
        <v>5.2204525512104274</v>
      </c>
      <c r="Q7">
        <v>0.41004236729100041</v>
      </c>
      <c r="R7">
        <v>0.63965040036815457</v>
      </c>
      <c r="S7">
        <v>0.62971620560747665</v>
      </c>
      <c r="T7">
        <v>1.5696145886287627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4.5553848460006217</v>
      </c>
      <c r="AC7">
        <v>2.9230632404167398</v>
      </c>
      <c r="AD7">
        <v>0</v>
      </c>
      <c r="AE7">
        <v>4.9349985860408179</v>
      </c>
      <c r="AF7">
        <v>0.67623805477513277</v>
      </c>
      <c r="AG7">
        <v>4.7953986022273076</v>
      </c>
      <c r="AH7">
        <v>4.1884240801364037</v>
      </c>
      <c r="AI7">
        <v>0</v>
      </c>
      <c r="AJ7">
        <v>0</v>
      </c>
      <c r="AK7">
        <v>0</v>
      </c>
      <c r="AL7">
        <v>0</v>
      </c>
      <c r="AM7">
        <v>1.5184611655185674</v>
      </c>
      <c r="AN7">
        <v>4.6107136259485267E-2</v>
      </c>
      <c r="AO7">
        <v>0</v>
      </c>
      <c r="AP7">
        <v>0</v>
      </c>
      <c r="AQ7">
        <v>0</v>
      </c>
      <c r="AR7">
        <v>0</v>
      </c>
      <c r="AS7">
        <v>2.8176572214985862</v>
      </c>
      <c r="AT7">
        <v>0</v>
      </c>
      <c r="AU7">
        <v>0</v>
      </c>
      <c r="AV7">
        <v>0</v>
      </c>
      <c r="AW7">
        <v>0</v>
      </c>
      <c r="AX7">
        <v>0</v>
      </c>
      <c r="AY7">
        <v>2.9095478141263937</v>
      </c>
      <c r="AZ7">
        <v>0</v>
      </c>
      <c r="BA7">
        <v>1.0779107766990292</v>
      </c>
      <c r="BB7">
        <v>2.721793204633205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62.18456008991992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2.8000150811598119</v>
      </c>
      <c r="L8">
        <v>9.17</v>
      </c>
      <c r="M8">
        <v>2.56005232335712</v>
      </c>
      <c r="N8">
        <v>2.8501234557845745</v>
      </c>
      <c r="O8">
        <v>3.1699083881803056</v>
      </c>
      <c r="P8">
        <v>5.2204525512104274</v>
      </c>
      <c r="Q8">
        <v>0.41004236729100041</v>
      </c>
      <c r="R8">
        <v>0.63965040036815457</v>
      </c>
      <c r="S8">
        <v>0.62971620560747665</v>
      </c>
      <c r="T8">
        <v>1.5696145886287627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4.5553848460006217</v>
      </c>
      <c r="AC8">
        <v>2.9230632404167398</v>
      </c>
      <c r="AD8">
        <v>0</v>
      </c>
      <c r="AE8">
        <v>4.9349985860408179</v>
      </c>
      <c r="AF8">
        <v>0.67623805477513277</v>
      </c>
      <c r="AG8">
        <v>4.7953986022273076</v>
      </c>
      <c r="AH8">
        <v>4.1884240801364037</v>
      </c>
      <c r="AI8">
        <v>0</v>
      </c>
      <c r="AJ8">
        <v>0</v>
      </c>
      <c r="AK8">
        <v>0</v>
      </c>
      <c r="AL8">
        <v>0</v>
      </c>
      <c r="AM8">
        <v>1.5184611655185674</v>
      </c>
      <c r="AN8">
        <v>4.6107136259485267E-2</v>
      </c>
      <c r="AO8">
        <v>0</v>
      </c>
      <c r="AP8">
        <v>0</v>
      </c>
      <c r="AQ8">
        <v>0</v>
      </c>
      <c r="AR8">
        <v>0</v>
      </c>
      <c r="AS8">
        <v>2.8176572214985862</v>
      </c>
      <c r="AT8">
        <v>0</v>
      </c>
      <c r="AU8">
        <v>0</v>
      </c>
      <c r="AV8">
        <v>0</v>
      </c>
      <c r="AW8">
        <v>0</v>
      </c>
      <c r="AX8">
        <v>0</v>
      </c>
      <c r="AY8">
        <v>2.9095478141263937</v>
      </c>
      <c r="AZ8">
        <v>0</v>
      </c>
      <c r="BA8">
        <v>1.0779107766990292</v>
      </c>
      <c r="BB8">
        <v>2.721793204633205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62.18456008991992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2.7799864088681527</v>
      </c>
      <c r="L9">
        <v>8.81997305538078</v>
      </c>
      <c r="M9">
        <v>2.56005232335712</v>
      </c>
      <c r="N9">
        <v>2.8501234557845745</v>
      </c>
      <c r="O9">
        <v>3.1699083881803056</v>
      </c>
      <c r="P9">
        <v>5.2204525512104274</v>
      </c>
      <c r="Q9">
        <v>0.41004236729100041</v>
      </c>
      <c r="R9">
        <v>0.63965040036815457</v>
      </c>
      <c r="S9">
        <v>0.62971620560747665</v>
      </c>
      <c r="T9">
        <v>1.5696145886287627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4.5553848460006217</v>
      </c>
      <c r="AC9">
        <v>2.9230632404167398</v>
      </c>
      <c r="AD9">
        <v>0</v>
      </c>
      <c r="AE9">
        <v>4.9349985860408179</v>
      </c>
      <c r="AF9">
        <v>0.67623805477513277</v>
      </c>
      <c r="AG9">
        <v>4.7953986022273076</v>
      </c>
      <c r="AH9">
        <v>4.1884240801364037</v>
      </c>
      <c r="AI9">
        <v>0</v>
      </c>
      <c r="AJ9">
        <v>0</v>
      </c>
      <c r="AK9">
        <v>0</v>
      </c>
      <c r="AL9">
        <v>0</v>
      </c>
      <c r="AM9">
        <v>1.5184611655185674</v>
      </c>
      <c r="AN9">
        <v>4.6107136259485267E-2</v>
      </c>
      <c r="AO9">
        <v>0</v>
      </c>
      <c r="AP9">
        <v>0</v>
      </c>
      <c r="AQ9">
        <v>0</v>
      </c>
      <c r="AR9">
        <v>0</v>
      </c>
      <c r="AS9">
        <v>2.8176572214985862</v>
      </c>
      <c r="AT9">
        <v>0</v>
      </c>
      <c r="AU9">
        <v>0</v>
      </c>
      <c r="AV9">
        <v>0</v>
      </c>
      <c r="AW9">
        <v>0</v>
      </c>
      <c r="AX9">
        <v>0</v>
      </c>
      <c r="AY9">
        <v>2.9095478141263937</v>
      </c>
      <c r="AZ9">
        <v>0</v>
      </c>
      <c r="BA9">
        <v>1.0779107766990292</v>
      </c>
      <c r="BB9">
        <v>2.721793204633205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61.814504473009045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2.6399959433591733</v>
      </c>
      <c r="L10">
        <v>9.17</v>
      </c>
      <c r="M10">
        <v>2.56005232335712</v>
      </c>
      <c r="N10">
        <v>2.8501234557845745</v>
      </c>
      <c r="O10">
        <v>3.1699083881803056</v>
      </c>
      <c r="P10">
        <v>5.2204525512104274</v>
      </c>
      <c r="Q10">
        <v>0.4</v>
      </c>
      <c r="R10">
        <v>0.63965040036815457</v>
      </c>
      <c r="S10">
        <v>0.62988042038216563</v>
      </c>
      <c r="T10">
        <v>1.5696145886287627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4.5553848460006217</v>
      </c>
      <c r="AC10">
        <v>2.9230632404167398</v>
      </c>
      <c r="AD10">
        <v>0</v>
      </c>
      <c r="AE10">
        <v>4.9349985860408179</v>
      </c>
      <c r="AF10">
        <v>0.67623805477513277</v>
      </c>
      <c r="AG10">
        <v>4.7953986022273076</v>
      </c>
      <c r="AH10">
        <v>4.1884240801364037</v>
      </c>
      <c r="AI10">
        <v>0</v>
      </c>
      <c r="AJ10">
        <v>0</v>
      </c>
      <c r="AK10">
        <v>0</v>
      </c>
      <c r="AL10">
        <v>0</v>
      </c>
      <c r="AM10">
        <v>1.5184611655185674</v>
      </c>
      <c r="AN10">
        <v>4.6107136259485267E-2</v>
      </c>
      <c r="AO10">
        <v>0</v>
      </c>
      <c r="AP10">
        <v>0</v>
      </c>
      <c r="AQ10">
        <v>0</v>
      </c>
      <c r="AR10">
        <v>0</v>
      </c>
      <c r="AS10">
        <v>2.8176572214985862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2.9095478141263937</v>
      </c>
      <c r="AZ10">
        <v>0</v>
      </c>
      <c r="BA10">
        <v>1.0779107766990292</v>
      </c>
      <c r="BB10">
        <v>2.721793204633205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62.014662799602966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2.7999860495255731</v>
      </c>
      <c r="L11">
        <v>8.1599912382360174</v>
      </c>
      <c r="M11">
        <v>2.56005232335712</v>
      </c>
      <c r="N11">
        <v>2.8501234557845745</v>
      </c>
      <c r="O11">
        <v>3.1699083881803056</v>
      </c>
      <c r="P11">
        <v>5.2204525512104274</v>
      </c>
      <c r="Q11">
        <v>0.41004236729100041</v>
      </c>
      <c r="R11">
        <v>0.63965040036815457</v>
      </c>
      <c r="S11">
        <v>0.62971620560747665</v>
      </c>
      <c r="T11">
        <v>1.5696145886287627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4.5553848460006217</v>
      </c>
      <c r="AC11">
        <v>2.9230632404167398</v>
      </c>
      <c r="AD11">
        <v>0</v>
      </c>
      <c r="AE11">
        <v>4.9349985860408179</v>
      </c>
      <c r="AF11">
        <v>0.67623805477513277</v>
      </c>
      <c r="AG11">
        <v>4.7953986022273076</v>
      </c>
      <c r="AH11">
        <v>4.1884240801364037</v>
      </c>
      <c r="AI11">
        <v>0</v>
      </c>
      <c r="AJ11">
        <v>0</v>
      </c>
      <c r="AK11">
        <v>0</v>
      </c>
      <c r="AL11">
        <v>0</v>
      </c>
      <c r="AM11">
        <v>1.5184611655185674</v>
      </c>
      <c r="AN11">
        <v>4.6107136259485267E-2</v>
      </c>
      <c r="AO11">
        <v>0</v>
      </c>
      <c r="AP11">
        <v>0</v>
      </c>
      <c r="AQ11">
        <v>0</v>
      </c>
      <c r="AR11">
        <v>0</v>
      </c>
      <c r="AS11">
        <v>2.8176572214985862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2.9095478141263937</v>
      </c>
      <c r="AZ11">
        <v>0</v>
      </c>
      <c r="BA11">
        <v>1.0779107766990292</v>
      </c>
      <c r="BB11">
        <v>2.721793204633205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61.174522296521708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2.7999999346775537</v>
      </c>
      <c r="L12">
        <v>0.97004329190527727</v>
      </c>
      <c r="M12">
        <v>2.56005232335712</v>
      </c>
      <c r="N12">
        <v>2.8501234557845745</v>
      </c>
      <c r="O12">
        <v>3.1699083881803056</v>
      </c>
      <c r="P12">
        <v>5.2204525512104274</v>
      </c>
      <c r="Q12">
        <v>0.41004236729100041</v>
      </c>
      <c r="R12">
        <v>0.63965040036815457</v>
      </c>
      <c r="S12">
        <v>0.62971620560747665</v>
      </c>
      <c r="T12">
        <v>1.5696145886287627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4.5553848460006217</v>
      </c>
      <c r="AC12">
        <v>2.9230632404167398</v>
      </c>
      <c r="AD12">
        <v>0</v>
      </c>
      <c r="AE12">
        <v>4.9349985860408179</v>
      </c>
      <c r="AF12">
        <v>0.67623805477513277</v>
      </c>
      <c r="AG12">
        <v>4.7953986022273076</v>
      </c>
      <c r="AH12">
        <v>4.1884240801364037</v>
      </c>
      <c r="AI12">
        <v>0</v>
      </c>
      <c r="AJ12">
        <v>0</v>
      </c>
      <c r="AK12">
        <v>0</v>
      </c>
      <c r="AL12">
        <v>0</v>
      </c>
      <c r="AM12">
        <v>1.5184611655185674</v>
      </c>
      <c r="AN12">
        <v>4.6107136259485267E-2</v>
      </c>
      <c r="AO12">
        <v>0</v>
      </c>
      <c r="AP12">
        <v>0</v>
      </c>
      <c r="AQ12">
        <v>0</v>
      </c>
      <c r="AR12">
        <v>0</v>
      </c>
      <c r="AS12">
        <v>2.8176572214985862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2.9095478141263937</v>
      </c>
      <c r="AZ12">
        <v>0</v>
      </c>
      <c r="BA12">
        <v>1.0779107766990292</v>
      </c>
      <c r="BB12">
        <v>2.721793204633205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53.984588235342947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2.7999485765091601</v>
      </c>
      <c r="L13">
        <v>6.6797652065353992</v>
      </c>
      <c r="M13">
        <v>1.0300454989170456</v>
      </c>
      <c r="N13">
        <v>2.8501234557845745</v>
      </c>
      <c r="O13">
        <v>1.0600410719059505</v>
      </c>
      <c r="P13">
        <v>1.1000740722344429</v>
      </c>
      <c r="Q13">
        <v>0.4200491959528404</v>
      </c>
      <c r="R13">
        <v>0.63965040036815457</v>
      </c>
      <c r="S13">
        <v>0.64970719626168227</v>
      </c>
      <c r="T13">
        <v>1.5696145886287627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4.5553848460006217</v>
      </c>
      <c r="AC13">
        <v>2.9230632404167398</v>
      </c>
      <c r="AD13">
        <v>0</v>
      </c>
      <c r="AE13">
        <v>4.9349985860408179</v>
      </c>
      <c r="AF13">
        <v>0.67623805477513277</v>
      </c>
      <c r="AG13">
        <v>4.7953986022273076</v>
      </c>
      <c r="AH13">
        <v>4.1884240801364037</v>
      </c>
      <c r="AI13">
        <v>0</v>
      </c>
      <c r="AJ13">
        <v>0</v>
      </c>
      <c r="AK13">
        <v>0</v>
      </c>
      <c r="AL13">
        <v>0</v>
      </c>
      <c r="AM13">
        <v>1.5184611655185674</v>
      </c>
      <c r="AN13">
        <v>4.6107136259485267E-2</v>
      </c>
      <c r="AO13">
        <v>0</v>
      </c>
      <c r="AP13">
        <v>0</v>
      </c>
      <c r="AQ13">
        <v>0</v>
      </c>
      <c r="AR13">
        <v>0</v>
      </c>
      <c r="AS13">
        <v>2.8176572214985862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2.9095478141263937</v>
      </c>
      <c r="AZ13">
        <v>0</v>
      </c>
      <c r="BA13">
        <v>1.0779107766990292</v>
      </c>
      <c r="BB13">
        <v>2.721793204633205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51.96400399143031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2.7999669533292093</v>
      </c>
      <c r="L14">
        <v>3.6400030967741936</v>
      </c>
      <c r="M14">
        <v>1.0300454989170456</v>
      </c>
      <c r="N14">
        <v>2.8501234557845745</v>
      </c>
      <c r="O14">
        <v>1.0600410719059505</v>
      </c>
      <c r="P14">
        <v>1.1000740722344429</v>
      </c>
      <c r="Q14">
        <v>0.41006402161605754</v>
      </c>
      <c r="R14">
        <v>0.63965040036815457</v>
      </c>
      <c r="S14">
        <v>0.64970719626168227</v>
      </c>
      <c r="T14">
        <v>1.5696145886287627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4.5553848460006217</v>
      </c>
      <c r="AC14">
        <v>2.9230632404167398</v>
      </c>
      <c r="AD14">
        <v>0</v>
      </c>
      <c r="AE14">
        <v>4.9349985860408179</v>
      </c>
      <c r="AF14">
        <v>0.67623805477513277</v>
      </c>
      <c r="AG14">
        <v>4.7953986022273076</v>
      </c>
      <c r="AH14">
        <v>4.1884240801364037</v>
      </c>
      <c r="AI14">
        <v>0</v>
      </c>
      <c r="AJ14">
        <v>0</v>
      </c>
      <c r="AK14">
        <v>0</v>
      </c>
      <c r="AL14">
        <v>0</v>
      </c>
      <c r="AM14">
        <v>1.5184611655185674</v>
      </c>
      <c r="AN14">
        <v>4.6107136259485267E-2</v>
      </c>
      <c r="AO14">
        <v>0</v>
      </c>
      <c r="AP14">
        <v>0</v>
      </c>
      <c r="AQ14">
        <v>0</v>
      </c>
      <c r="AR14">
        <v>0</v>
      </c>
      <c r="AS14">
        <v>2.8176572214985862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2.9095478141263937</v>
      </c>
      <c r="AZ14">
        <v>0</v>
      </c>
      <c r="BA14">
        <v>1.0779107766990292</v>
      </c>
      <c r="BB14">
        <v>2.721793204633205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48.914275084152372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2.7999669533292093</v>
      </c>
      <c r="L15">
        <v>4.4599389622536858</v>
      </c>
      <c r="M15">
        <v>1.0300454989170456</v>
      </c>
      <c r="N15">
        <v>2.8501234557845745</v>
      </c>
      <c r="O15">
        <v>1.0600410719059505</v>
      </c>
      <c r="P15">
        <v>1.1000740722344429</v>
      </c>
      <c r="Q15">
        <v>0.41006402161605754</v>
      </c>
      <c r="R15">
        <v>0.63965040036815457</v>
      </c>
      <c r="S15">
        <v>0.64970719626168227</v>
      </c>
      <c r="T15">
        <v>1.5696145886287627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4.5553848460006217</v>
      </c>
      <c r="AC15">
        <v>2.9230632404167398</v>
      </c>
      <c r="AD15">
        <v>0</v>
      </c>
      <c r="AE15">
        <v>4.9349985860408179</v>
      </c>
      <c r="AF15">
        <v>0.67623805477513277</v>
      </c>
      <c r="AG15">
        <v>4.7953986022273076</v>
      </c>
      <c r="AH15">
        <v>4.1884240801364037</v>
      </c>
      <c r="AI15">
        <v>0</v>
      </c>
      <c r="AJ15">
        <v>0</v>
      </c>
      <c r="AK15">
        <v>0</v>
      </c>
      <c r="AL15">
        <v>0</v>
      </c>
      <c r="AM15">
        <v>1.5184611655185674</v>
      </c>
      <c r="AN15">
        <v>4.6107136259485267E-2</v>
      </c>
      <c r="AO15">
        <v>0</v>
      </c>
      <c r="AP15">
        <v>0</v>
      </c>
      <c r="AQ15">
        <v>0</v>
      </c>
      <c r="AR15">
        <v>0</v>
      </c>
      <c r="AS15">
        <v>2.8176572214985862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2.9095478141263937</v>
      </c>
      <c r="AZ15">
        <v>0</v>
      </c>
      <c r="BA15">
        <v>1.0779107766990292</v>
      </c>
      <c r="BB15">
        <v>2.721793204633205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49.734210949631851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2.7999530615270567</v>
      </c>
      <c r="L16">
        <v>5.0799577504950495</v>
      </c>
      <c r="M16">
        <v>1.0300454989170456</v>
      </c>
      <c r="N16">
        <v>2.8501234557845745</v>
      </c>
      <c r="O16">
        <v>1.0600410719059505</v>
      </c>
      <c r="P16">
        <v>1.1000740722344429</v>
      </c>
      <c r="Q16">
        <v>0.41006402161605754</v>
      </c>
      <c r="R16">
        <v>0.63965040036815457</v>
      </c>
      <c r="S16">
        <v>0.64970719626168227</v>
      </c>
      <c r="T16">
        <v>1.5696145886287627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4.5553848460006217</v>
      </c>
      <c r="AC16">
        <v>2.9230632404167398</v>
      </c>
      <c r="AD16">
        <v>0</v>
      </c>
      <c r="AE16">
        <v>4.9349985860408179</v>
      </c>
      <c r="AF16">
        <v>0.67623805477513277</v>
      </c>
      <c r="AG16">
        <v>4.7953986022273076</v>
      </c>
      <c r="AH16">
        <v>4.1884240801364037</v>
      </c>
      <c r="AI16">
        <v>0</v>
      </c>
      <c r="AJ16">
        <v>0</v>
      </c>
      <c r="AK16">
        <v>0</v>
      </c>
      <c r="AL16">
        <v>0</v>
      </c>
      <c r="AM16">
        <v>1.5184611655185674</v>
      </c>
      <c r="AN16">
        <v>4.6107136259485267E-2</v>
      </c>
      <c r="AO16">
        <v>0</v>
      </c>
      <c r="AP16">
        <v>0</v>
      </c>
      <c r="AQ16">
        <v>0</v>
      </c>
      <c r="AR16">
        <v>0</v>
      </c>
      <c r="AS16">
        <v>2.8176572214985862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2.9095478141263937</v>
      </c>
      <c r="AZ16">
        <v>0</v>
      </c>
      <c r="BA16">
        <v>1.0779107766990292</v>
      </c>
      <c r="BB16">
        <v>2.721793204633205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50.354215846071064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2.7999191374551184</v>
      </c>
      <c r="L17">
        <v>1.0000114404602374</v>
      </c>
      <c r="M17">
        <v>1.0300454989170456</v>
      </c>
      <c r="N17">
        <v>2.8501234557845745</v>
      </c>
      <c r="O17">
        <v>1.0600410719059505</v>
      </c>
      <c r="P17">
        <v>1.1000740722344429</v>
      </c>
      <c r="Q17">
        <v>0.41006402161605754</v>
      </c>
      <c r="R17">
        <v>0.63965040036815457</v>
      </c>
      <c r="S17">
        <v>0.64970719626168227</v>
      </c>
      <c r="T17">
        <v>1.5696145886287627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4.5553848460006217</v>
      </c>
      <c r="AC17">
        <v>2.9230632404167398</v>
      </c>
      <c r="AD17">
        <v>0</v>
      </c>
      <c r="AE17">
        <v>4.9349985860408179</v>
      </c>
      <c r="AF17">
        <v>0.67623805477513277</v>
      </c>
      <c r="AG17">
        <v>4.7953986022273076</v>
      </c>
      <c r="AH17">
        <v>4.1884240801364037</v>
      </c>
      <c r="AI17">
        <v>0</v>
      </c>
      <c r="AJ17">
        <v>0</v>
      </c>
      <c r="AK17">
        <v>0</v>
      </c>
      <c r="AL17">
        <v>0</v>
      </c>
      <c r="AM17">
        <v>1.5184611655185674</v>
      </c>
      <c r="AN17">
        <v>4.6107136259485267E-2</v>
      </c>
      <c r="AO17">
        <v>0</v>
      </c>
      <c r="AP17">
        <v>0</v>
      </c>
      <c r="AQ17">
        <v>0</v>
      </c>
      <c r="AR17">
        <v>0</v>
      </c>
      <c r="AS17">
        <v>2.8176572214985862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2.9095478141263937</v>
      </c>
      <c r="AZ17">
        <v>0</v>
      </c>
      <c r="BA17">
        <v>1.0779107766990292</v>
      </c>
      <c r="BB17">
        <v>2.721793204633205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46.274235611964322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2.7999530615270567</v>
      </c>
      <c r="L18">
        <v>4.7798069167444277</v>
      </c>
      <c r="M18">
        <v>1.0300454989170456</v>
      </c>
      <c r="N18">
        <v>2.8501234557845745</v>
      </c>
      <c r="O18">
        <v>1.0600410719059505</v>
      </c>
      <c r="P18">
        <v>1.1000740722344429</v>
      </c>
      <c r="Q18">
        <v>0.41006402161605754</v>
      </c>
      <c r="R18">
        <v>0.63965040036815457</v>
      </c>
      <c r="S18">
        <v>0.64970719626168227</v>
      </c>
      <c r="T18">
        <v>1.5696145886287627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4.5553848460006217</v>
      </c>
      <c r="AC18">
        <v>2.9230632404167398</v>
      </c>
      <c r="AD18">
        <v>0</v>
      </c>
      <c r="AE18">
        <v>4.9349985860408179</v>
      </c>
      <c r="AF18">
        <v>0.67623805477513277</v>
      </c>
      <c r="AG18">
        <v>4.7953986022273076</v>
      </c>
      <c r="AH18">
        <v>4.1884240801364037</v>
      </c>
      <c r="AI18">
        <v>0</v>
      </c>
      <c r="AJ18">
        <v>0</v>
      </c>
      <c r="AK18">
        <v>0</v>
      </c>
      <c r="AL18">
        <v>0</v>
      </c>
      <c r="AM18">
        <v>1.5184611655185674</v>
      </c>
      <c r="AN18">
        <v>4.6107136259485267E-2</v>
      </c>
      <c r="AO18">
        <v>0</v>
      </c>
      <c r="AP18">
        <v>0</v>
      </c>
      <c r="AQ18">
        <v>0</v>
      </c>
      <c r="AR18">
        <v>0</v>
      </c>
      <c r="AS18">
        <v>2.8176572214985862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2.9095478141263937</v>
      </c>
      <c r="AZ18">
        <v>0</v>
      </c>
      <c r="BA18">
        <v>1.0779107766990292</v>
      </c>
      <c r="BB18">
        <v>2.721793204633205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50.054065012320443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2.799963423144876</v>
      </c>
      <c r="L19">
        <v>0.96998150050852283</v>
      </c>
      <c r="M19">
        <v>1.0300454989170456</v>
      </c>
      <c r="N19">
        <v>2.8501234557845745</v>
      </c>
      <c r="O19">
        <v>1.0600410719059505</v>
      </c>
      <c r="P19">
        <v>1.1000740722344429</v>
      </c>
      <c r="Q19">
        <v>0.4097095886304909</v>
      </c>
      <c r="R19">
        <v>0.63971164378478673</v>
      </c>
      <c r="S19">
        <v>0.62978413427268964</v>
      </c>
      <c r="T19">
        <v>1.5696145886287627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4.5553848460006217</v>
      </c>
      <c r="AC19">
        <v>2.9230632404167398</v>
      </c>
      <c r="AD19">
        <v>0.883719720953967</v>
      </c>
      <c r="AE19">
        <v>4.9349985860408179</v>
      </c>
      <c r="AF19">
        <v>0.67623805477513277</v>
      </c>
      <c r="AG19">
        <v>4.7953986022273076</v>
      </c>
      <c r="AH19">
        <v>4.1884240801364037</v>
      </c>
      <c r="AI19">
        <v>0</v>
      </c>
      <c r="AJ19">
        <v>0</v>
      </c>
      <c r="AK19">
        <v>0</v>
      </c>
      <c r="AL19">
        <v>0</v>
      </c>
      <c r="AM19">
        <v>1.5184611655185674</v>
      </c>
      <c r="AN19">
        <v>4.6107136259485267E-2</v>
      </c>
      <c r="AO19">
        <v>0</v>
      </c>
      <c r="AP19">
        <v>0</v>
      </c>
      <c r="AQ19">
        <v>0</v>
      </c>
      <c r="AR19">
        <v>0</v>
      </c>
      <c r="AS19">
        <v>2.8176572214985862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2.9095478141263937</v>
      </c>
      <c r="AZ19">
        <v>0</v>
      </c>
      <c r="BA19">
        <v>1.0779107766990292</v>
      </c>
      <c r="BB19">
        <v>2.721793204633205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47.107753427098395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2.7999477039973568</v>
      </c>
      <c r="L20">
        <v>0.96998150050852283</v>
      </c>
      <c r="M20">
        <v>1.0300454989170456</v>
      </c>
      <c r="N20">
        <v>2.8501234557845745</v>
      </c>
      <c r="O20">
        <v>1.0600410719059505</v>
      </c>
      <c r="P20">
        <v>1.1000740722344429</v>
      </c>
      <c r="Q20">
        <v>0.4097095886304909</v>
      </c>
      <c r="R20">
        <v>0.63952296326952918</v>
      </c>
      <c r="S20">
        <v>0.62978413427268964</v>
      </c>
      <c r="T20">
        <v>1.5696145886287627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4.5553848460006217</v>
      </c>
      <c r="AC20">
        <v>2.9230632404167398</v>
      </c>
      <c r="AD20">
        <v>0.883719720953967</v>
      </c>
      <c r="AE20">
        <v>4.9349985860408179</v>
      </c>
      <c r="AF20">
        <v>0.67623805477513277</v>
      </c>
      <c r="AG20">
        <v>4.7953986022273076</v>
      </c>
      <c r="AH20">
        <v>4.1884240801364037</v>
      </c>
      <c r="AI20">
        <v>0</v>
      </c>
      <c r="AJ20">
        <v>0</v>
      </c>
      <c r="AK20">
        <v>0</v>
      </c>
      <c r="AL20">
        <v>0</v>
      </c>
      <c r="AM20">
        <v>1.5184611655185674</v>
      </c>
      <c r="AN20">
        <v>4.6107136259485267E-2</v>
      </c>
      <c r="AO20">
        <v>0</v>
      </c>
      <c r="AP20">
        <v>0</v>
      </c>
      <c r="AQ20">
        <v>0</v>
      </c>
      <c r="AR20">
        <v>0</v>
      </c>
      <c r="AS20">
        <v>2.8176572214985862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2.9095478141263937</v>
      </c>
      <c r="AZ20">
        <v>0</v>
      </c>
      <c r="BA20">
        <v>1.0779107766990292</v>
      </c>
      <c r="BB20">
        <v>2.721793204633205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47.107549027435617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2.7999590485374473</v>
      </c>
      <c r="L21">
        <v>0.96998150050852283</v>
      </c>
      <c r="M21">
        <v>1.0300454989170456</v>
      </c>
      <c r="N21">
        <v>2.8501234557845745</v>
      </c>
      <c r="O21">
        <v>1.0600410719059505</v>
      </c>
      <c r="P21">
        <v>1.1000740722344429</v>
      </c>
      <c r="Q21">
        <v>0.4097095886304909</v>
      </c>
      <c r="R21">
        <v>0.63952296326952918</v>
      </c>
      <c r="S21">
        <v>0.62978413427268964</v>
      </c>
      <c r="T21">
        <v>1.5696145886287627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4.5553848460006217</v>
      </c>
      <c r="AC21">
        <v>2.9230632404167398</v>
      </c>
      <c r="AD21">
        <v>0.883719720953967</v>
      </c>
      <c r="AE21">
        <v>4.9349985860408179</v>
      </c>
      <c r="AF21">
        <v>0.67623805477513277</v>
      </c>
      <c r="AG21">
        <v>4.7953986022273076</v>
      </c>
      <c r="AH21">
        <v>4.1884240801364037</v>
      </c>
      <c r="AI21">
        <v>0</v>
      </c>
      <c r="AJ21">
        <v>0</v>
      </c>
      <c r="AK21">
        <v>0</v>
      </c>
      <c r="AL21">
        <v>0</v>
      </c>
      <c r="AM21">
        <v>1.5184611655185674</v>
      </c>
      <c r="AN21">
        <v>4.6107136259485267E-2</v>
      </c>
      <c r="AO21">
        <v>0</v>
      </c>
      <c r="AP21">
        <v>0</v>
      </c>
      <c r="AQ21">
        <v>0</v>
      </c>
      <c r="AR21">
        <v>0</v>
      </c>
      <c r="AS21">
        <v>2.8176572214985862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2.9095478141263937</v>
      </c>
      <c r="AZ21">
        <v>0</v>
      </c>
      <c r="BA21">
        <v>1.0779107766990292</v>
      </c>
      <c r="BB21">
        <v>2.721793204633205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47.107560371975715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2.7999639651511026</v>
      </c>
      <c r="L22">
        <v>0.96998150050852283</v>
      </c>
      <c r="M22">
        <v>1.0300454989170456</v>
      </c>
      <c r="N22">
        <v>2.8501234557845745</v>
      </c>
      <c r="O22">
        <v>1.0600410719059505</v>
      </c>
      <c r="P22">
        <v>1.1000740722344429</v>
      </c>
      <c r="Q22">
        <v>0.4097095886304909</v>
      </c>
      <c r="R22">
        <v>0.63952296326952918</v>
      </c>
      <c r="S22">
        <v>0.62978413427268964</v>
      </c>
      <c r="T22">
        <v>1.5696145886287627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4.5553848460006217</v>
      </c>
      <c r="AC22">
        <v>2.9230632404167398</v>
      </c>
      <c r="AD22">
        <v>0.883719720953967</v>
      </c>
      <c r="AE22">
        <v>4.9349985860408179</v>
      </c>
      <c r="AF22">
        <v>0.67623805477513277</v>
      </c>
      <c r="AG22">
        <v>4.7953986022273076</v>
      </c>
      <c r="AH22">
        <v>4.1884240801364037</v>
      </c>
      <c r="AI22">
        <v>0</v>
      </c>
      <c r="AJ22">
        <v>0</v>
      </c>
      <c r="AK22">
        <v>0</v>
      </c>
      <c r="AL22">
        <v>0</v>
      </c>
      <c r="AM22">
        <v>1.5184611655185674</v>
      </c>
      <c r="AN22">
        <v>4.6107136259485267E-2</v>
      </c>
      <c r="AO22">
        <v>0</v>
      </c>
      <c r="AP22">
        <v>0</v>
      </c>
      <c r="AQ22">
        <v>0</v>
      </c>
      <c r="AR22">
        <v>0</v>
      </c>
      <c r="AS22">
        <v>2.8176572214985862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2.9095478141263937</v>
      </c>
      <c r="AZ22">
        <v>0</v>
      </c>
      <c r="BA22">
        <v>1.0779107766990292</v>
      </c>
      <c r="BB22">
        <v>2.721793204633205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47.107565288589363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2.7999639651511026</v>
      </c>
      <c r="L23">
        <v>0.98999999999999988</v>
      </c>
      <c r="M23">
        <v>1.0300454989170456</v>
      </c>
      <c r="N23">
        <v>2.8501234557845745</v>
      </c>
      <c r="O23">
        <v>1.0600410719059505</v>
      </c>
      <c r="P23">
        <v>1.1000740722344429</v>
      </c>
      <c r="Q23">
        <v>0.40986170554177004</v>
      </c>
      <c r="R23">
        <v>0.62986280725730448</v>
      </c>
      <c r="S23">
        <v>0.62986901764705872</v>
      </c>
      <c r="T23">
        <v>1.5696145886287627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4.5553848460006217</v>
      </c>
      <c r="AC23">
        <v>1.9467450963636812</v>
      </c>
      <c r="AD23">
        <v>1.7674396101577048</v>
      </c>
      <c r="AE23">
        <v>4.9349985860408179</v>
      </c>
      <c r="AF23">
        <v>0.67623805477513277</v>
      </c>
      <c r="AG23">
        <v>4.7953986022273076</v>
      </c>
      <c r="AH23">
        <v>4.1884240801364037</v>
      </c>
      <c r="AI23">
        <v>0</v>
      </c>
      <c r="AJ23">
        <v>0</v>
      </c>
      <c r="AK23">
        <v>0</v>
      </c>
      <c r="AL23">
        <v>0</v>
      </c>
      <c r="AM23">
        <v>1.5184611655185674</v>
      </c>
      <c r="AN23">
        <v>4.6107136259485267E-2</v>
      </c>
      <c r="AO23">
        <v>0</v>
      </c>
      <c r="AP23">
        <v>0</v>
      </c>
      <c r="AQ23">
        <v>0</v>
      </c>
      <c r="AR23">
        <v>0</v>
      </c>
      <c r="AS23">
        <v>2.8176572214985862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2.9095478141263937</v>
      </c>
      <c r="AZ23">
        <v>0</v>
      </c>
      <c r="BA23">
        <v>1.1178333980582524</v>
      </c>
      <c r="BB23">
        <v>2.721793204633205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47.065484998864171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2.7999639651511026</v>
      </c>
      <c r="L24">
        <v>0.98999999999999988</v>
      </c>
      <c r="M24">
        <v>1.0300454989170456</v>
      </c>
      <c r="N24">
        <v>2.8501234557845745</v>
      </c>
      <c r="O24">
        <v>1.0600410719059505</v>
      </c>
      <c r="P24">
        <v>1.1000740722344429</v>
      </c>
      <c r="Q24">
        <v>0.41014063953488361</v>
      </c>
      <c r="R24">
        <v>0.64007689232354459</v>
      </c>
      <c r="S24">
        <v>0.63009241103086011</v>
      </c>
      <c r="T24">
        <v>1.5696145886287627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4.5553848460006217</v>
      </c>
      <c r="AC24">
        <v>1.9467450963636812</v>
      </c>
      <c r="AD24">
        <v>2.6511593311116717</v>
      </c>
      <c r="AE24">
        <v>4.9349985860408179</v>
      </c>
      <c r="AF24">
        <v>0.67623805477513277</v>
      </c>
      <c r="AG24">
        <v>4.7953986022273076</v>
      </c>
      <c r="AH24">
        <v>4.1884240801364037</v>
      </c>
      <c r="AI24">
        <v>0</v>
      </c>
      <c r="AJ24">
        <v>0</v>
      </c>
      <c r="AK24">
        <v>0</v>
      </c>
      <c r="AL24">
        <v>0</v>
      </c>
      <c r="AM24">
        <v>1.5184611655185674</v>
      </c>
      <c r="AN24">
        <v>4.6107136259485267E-2</v>
      </c>
      <c r="AO24">
        <v>0</v>
      </c>
      <c r="AP24">
        <v>0</v>
      </c>
      <c r="AQ24">
        <v>0</v>
      </c>
      <c r="AR24">
        <v>0</v>
      </c>
      <c r="AS24">
        <v>2.8176572214985862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2.9095478141263937</v>
      </c>
      <c r="AZ24">
        <v>0</v>
      </c>
      <c r="BA24">
        <v>1.1178333980582524</v>
      </c>
      <c r="BB24">
        <v>2.721793204633205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47.959921132261293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2.7999639651511026</v>
      </c>
      <c r="L25">
        <v>0.97001445241979334</v>
      </c>
      <c r="M25">
        <v>1.0300454989170456</v>
      </c>
      <c r="N25">
        <v>2.8501234557845745</v>
      </c>
      <c r="O25">
        <v>1.0600410719059505</v>
      </c>
      <c r="P25">
        <v>1.1000740722344429</v>
      </c>
      <c r="Q25">
        <v>0.41014063953488361</v>
      </c>
      <c r="R25">
        <v>0.65973876088185424</v>
      </c>
      <c r="S25">
        <v>0.63016673275862067</v>
      </c>
      <c r="T25">
        <v>1.5695530510638296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4.5553848460006217</v>
      </c>
      <c r="AC25">
        <v>1.9467450963636812</v>
      </c>
      <c r="AD25">
        <v>2.6511593311116717</v>
      </c>
      <c r="AE25">
        <v>4.9349985860408179</v>
      </c>
      <c r="AF25">
        <v>0.67623805477513277</v>
      </c>
      <c r="AG25">
        <v>4.7953986022273076</v>
      </c>
      <c r="AH25">
        <v>4.1884240801364037</v>
      </c>
      <c r="AI25">
        <v>0</v>
      </c>
      <c r="AJ25">
        <v>0</v>
      </c>
      <c r="AK25">
        <v>0</v>
      </c>
      <c r="AL25">
        <v>0</v>
      </c>
      <c r="AM25">
        <v>1.5184611655185674</v>
      </c>
      <c r="AN25">
        <v>4.6107136259485267E-2</v>
      </c>
      <c r="AO25">
        <v>0</v>
      </c>
      <c r="AP25">
        <v>0</v>
      </c>
      <c r="AQ25">
        <v>0</v>
      </c>
      <c r="AR25">
        <v>0</v>
      </c>
      <c r="AS25">
        <v>2.8176572214985862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2.9095478141263937</v>
      </c>
      <c r="AZ25">
        <v>0</v>
      </c>
      <c r="BA25">
        <v>1.1178333980582524</v>
      </c>
      <c r="BB25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48.137817032769014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2.7999639651511026</v>
      </c>
      <c r="L26">
        <v>0.97001087646426909</v>
      </c>
      <c r="M26">
        <v>1.0300454989170456</v>
      </c>
      <c r="N26">
        <v>2.8501234557845745</v>
      </c>
      <c r="O26">
        <v>1.0600410719059505</v>
      </c>
      <c r="P26">
        <v>1.1000740722344429</v>
      </c>
      <c r="Q26">
        <v>0.41014063953488361</v>
      </c>
      <c r="R26">
        <v>0.57016800738310092</v>
      </c>
      <c r="S26">
        <v>0.63016673275862067</v>
      </c>
      <c r="T26">
        <v>1.5695530510638296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4.5553848460006217</v>
      </c>
      <c r="AC26">
        <v>1.9467450963636812</v>
      </c>
      <c r="AD26">
        <v>2.6511593311116717</v>
      </c>
      <c r="AE26">
        <v>4.9349985860408179</v>
      </c>
      <c r="AF26">
        <v>0.67623805477513277</v>
      </c>
      <c r="AG26">
        <v>4.7953986022273076</v>
      </c>
      <c r="AH26">
        <v>4.1884240801364037</v>
      </c>
      <c r="AI26">
        <v>0</v>
      </c>
      <c r="AJ26">
        <v>0</v>
      </c>
      <c r="AK26">
        <v>0</v>
      </c>
      <c r="AL26">
        <v>0</v>
      </c>
      <c r="AM26">
        <v>1.5184611655185674</v>
      </c>
      <c r="AN26">
        <v>4.6107136259485267E-2</v>
      </c>
      <c r="AO26">
        <v>0</v>
      </c>
      <c r="AP26">
        <v>0</v>
      </c>
      <c r="AQ26">
        <v>0</v>
      </c>
      <c r="AR26">
        <v>0</v>
      </c>
      <c r="AS26">
        <v>2.8176572214985862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2.9095478141263937</v>
      </c>
      <c r="AZ26">
        <v>0.95137251381215471</v>
      </c>
      <c r="BA26">
        <v>1.1178333980582524</v>
      </c>
      <c r="BB26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48.999615217126888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2.799967150427269</v>
      </c>
      <c r="L27">
        <v>0.97002510414647958</v>
      </c>
      <c r="M27">
        <v>1.0300454989170456</v>
      </c>
      <c r="N27">
        <v>2.8501234557845745</v>
      </c>
      <c r="O27">
        <v>1.0599779098909972</v>
      </c>
      <c r="P27">
        <v>1.1000740722344429</v>
      </c>
      <c r="Q27">
        <v>0.40997662616822422</v>
      </c>
      <c r="R27">
        <v>0.64007689232354459</v>
      </c>
      <c r="S27">
        <v>0.62945296404682283</v>
      </c>
      <c r="T27">
        <v>1.5696145886287627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4.5553848460006217</v>
      </c>
      <c r="AC27">
        <v>1.9467450963636812</v>
      </c>
      <c r="AD27">
        <v>2.6511593311116717</v>
      </c>
      <c r="AE27">
        <v>4.9349985860408179</v>
      </c>
      <c r="AF27">
        <v>0.67623805477513277</v>
      </c>
      <c r="AG27">
        <v>4.7953986022273076</v>
      </c>
      <c r="AH27">
        <v>4.1884240801364037</v>
      </c>
      <c r="AI27">
        <v>0.32018840090226525</v>
      </c>
      <c r="AJ27">
        <v>0</v>
      </c>
      <c r="AK27">
        <v>0</v>
      </c>
      <c r="AL27">
        <v>0</v>
      </c>
      <c r="AM27">
        <v>1.5184611655185674</v>
      </c>
      <c r="AN27">
        <v>4.6107136259485267E-2</v>
      </c>
      <c r="AO27">
        <v>0</v>
      </c>
      <c r="AP27">
        <v>0</v>
      </c>
      <c r="AQ27">
        <v>0</v>
      </c>
      <c r="AR27">
        <v>0</v>
      </c>
      <c r="AS27">
        <v>2.8176572214985862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2.9095478141263937</v>
      </c>
      <c r="AZ27">
        <v>1.1199069295774651</v>
      </c>
      <c r="BA27">
        <v>1.1178333980582524</v>
      </c>
      <c r="BB27">
        <v>2.721793204633205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49.379178129798028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2.6699906649819996</v>
      </c>
      <c r="L28">
        <v>0.97002510414647958</v>
      </c>
      <c r="M28">
        <v>1.0300454989170456</v>
      </c>
      <c r="N28">
        <v>2.8501234557845745</v>
      </c>
      <c r="O28">
        <v>1.0599779098909972</v>
      </c>
      <c r="P28">
        <v>1.1000740722344429</v>
      </c>
      <c r="Q28">
        <v>0.40997662616822422</v>
      </c>
      <c r="R28">
        <v>0.64007689232354459</v>
      </c>
      <c r="S28">
        <v>0.62945296404682283</v>
      </c>
      <c r="T28">
        <v>1.5696145886287627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4.5553848460006217</v>
      </c>
      <c r="AC28">
        <v>1.9467450963636812</v>
      </c>
      <c r="AD28">
        <v>2.6511593311116717</v>
      </c>
      <c r="AE28">
        <v>4.9349985860408179</v>
      </c>
      <c r="AF28">
        <v>0.67623805477513277</v>
      </c>
      <c r="AG28">
        <v>4.7953986022273076</v>
      </c>
      <c r="AH28">
        <v>4.1884240801364037</v>
      </c>
      <c r="AI28">
        <v>0.64037662826162245</v>
      </c>
      <c r="AJ28">
        <v>0</v>
      </c>
      <c r="AK28">
        <v>0</v>
      </c>
      <c r="AL28">
        <v>0</v>
      </c>
      <c r="AM28">
        <v>1.5184611655185674</v>
      </c>
      <c r="AN28">
        <v>4.6107136259485267E-2</v>
      </c>
      <c r="AO28">
        <v>0</v>
      </c>
      <c r="AP28">
        <v>0</v>
      </c>
      <c r="AQ28">
        <v>0</v>
      </c>
      <c r="AR28">
        <v>0</v>
      </c>
      <c r="AS28">
        <v>2.8176572214985862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2.9095478141263937</v>
      </c>
      <c r="AZ28">
        <v>3.5296501471025254</v>
      </c>
      <c r="BA28">
        <v>1.1178333980582524</v>
      </c>
      <c r="BB28">
        <v>2.721793204633205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51.979133089237166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2.8900512246764181</v>
      </c>
      <c r="L29">
        <v>0.96999379111301609</v>
      </c>
      <c r="M29">
        <v>1.0300454989170456</v>
      </c>
      <c r="N29">
        <v>2.8501234557845745</v>
      </c>
      <c r="O29">
        <v>1.0599779098909972</v>
      </c>
      <c r="P29">
        <v>1.1000740722344429</v>
      </c>
      <c r="Q29">
        <v>0.40975903420891868</v>
      </c>
      <c r="R29">
        <v>0.63946305542168669</v>
      </c>
      <c r="S29">
        <v>0.63005039382050032</v>
      </c>
      <c r="T29">
        <v>1.5696145886287627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4.5553848460006217</v>
      </c>
      <c r="AC29">
        <v>1.9467450963636812</v>
      </c>
      <c r="AD29">
        <v>2.6511593311116717</v>
      </c>
      <c r="AE29">
        <v>4.9349985860408179</v>
      </c>
      <c r="AF29">
        <v>0.67623805477513277</v>
      </c>
      <c r="AG29">
        <v>4.7953986022273076</v>
      </c>
      <c r="AH29">
        <v>4.1884240801364037</v>
      </c>
      <c r="AI29">
        <v>3.2899991190465112</v>
      </c>
      <c r="AJ29">
        <v>0</v>
      </c>
      <c r="AK29">
        <v>0</v>
      </c>
      <c r="AL29">
        <v>0</v>
      </c>
      <c r="AM29">
        <v>1.5184611655185674</v>
      </c>
      <c r="AN29">
        <v>4.6107136259485267E-2</v>
      </c>
      <c r="AO29">
        <v>0</v>
      </c>
      <c r="AP29">
        <v>0</v>
      </c>
      <c r="AQ29">
        <v>0</v>
      </c>
      <c r="AR29">
        <v>0</v>
      </c>
      <c r="AS29">
        <v>2.8176572214985862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2.9095478141263937</v>
      </c>
      <c r="AZ29">
        <v>3.5296501471025254</v>
      </c>
      <c r="BA29">
        <v>1.1178333980582524</v>
      </c>
      <c r="BB29">
        <v>2.721793204633205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54.848550827595531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2.8099638364552137</v>
      </c>
      <c r="L30">
        <v>0.97999957969566975</v>
      </c>
      <c r="M30">
        <v>1.0300454989170456</v>
      </c>
      <c r="N30">
        <v>2.8501234557845745</v>
      </c>
      <c r="O30">
        <v>1.0599779098909972</v>
      </c>
      <c r="P30">
        <v>1.1000740722344429</v>
      </c>
      <c r="Q30">
        <v>0.41042425496688728</v>
      </c>
      <c r="R30">
        <v>0.6400196923076924</v>
      </c>
      <c r="S30">
        <v>0.63004927303295222</v>
      </c>
      <c r="T30">
        <v>1.5619342766798419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4.5553848460006217</v>
      </c>
      <c r="AC30">
        <v>1.9467450963636812</v>
      </c>
      <c r="AD30">
        <v>2.6511593311116717</v>
      </c>
      <c r="AE30">
        <v>4.9349985860408179</v>
      </c>
      <c r="AF30">
        <v>0.67623805477513277</v>
      </c>
      <c r="AG30">
        <v>4.7953986022273076</v>
      </c>
      <c r="AH30">
        <v>6.2826360415528848</v>
      </c>
      <c r="AI30">
        <v>4.9349985484125849</v>
      </c>
      <c r="AJ30">
        <v>0</v>
      </c>
      <c r="AK30">
        <v>0</v>
      </c>
      <c r="AL30">
        <v>0</v>
      </c>
      <c r="AM30">
        <v>1.5184611655185674</v>
      </c>
      <c r="AN30">
        <v>4.6107136259485267E-2</v>
      </c>
      <c r="AO30">
        <v>0</v>
      </c>
      <c r="AP30">
        <v>0</v>
      </c>
      <c r="AQ30">
        <v>0</v>
      </c>
      <c r="AR30">
        <v>0</v>
      </c>
      <c r="AS30">
        <v>2.8176572214985862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2.9095478141263937</v>
      </c>
      <c r="AZ30">
        <v>3.5296501471025254</v>
      </c>
      <c r="BA30">
        <v>1.6121024090909091</v>
      </c>
      <c r="BB30">
        <v>2.721793204633205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59.00549005467969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2.7999124558104542</v>
      </c>
      <c r="L31">
        <v>9.2199637729808401</v>
      </c>
      <c r="M31">
        <v>1.0300454989170456</v>
      </c>
      <c r="N31">
        <v>2.8501234557845745</v>
      </c>
      <c r="O31">
        <v>1.0599779098909972</v>
      </c>
      <c r="P31">
        <v>1.1000740722344429</v>
      </c>
      <c r="Q31">
        <v>0.40978527777777773</v>
      </c>
      <c r="R31">
        <v>0.63979685814771403</v>
      </c>
      <c r="S31">
        <v>0.63004281290322595</v>
      </c>
      <c r="T31">
        <v>1.5619342766798419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4.5553848460006217</v>
      </c>
      <c r="AC31">
        <v>1.9467450963636812</v>
      </c>
      <c r="AD31">
        <v>3.5430759285052078</v>
      </c>
      <c r="AE31">
        <v>4.9349985860408179</v>
      </c>
      <c r="AF31">
        <v>0.67623805477513277</v>
      </c>
      <c r="AG31">
        <v>4.7953986022273076</v>
      </c>
      <c r="AH31">
        <v>8.3768480816210857</v>
      </c>
      <c r="AI31">
        <v>4.9349985484125849</v>
      </c>
      <c r="AJ31">
        <v>0</v>
      </c>
      <c r="AK31">
        <v>0</v>
      </c>
      <c r="AL31">
        <v>0</v>
      </c>
      <c r="AM31">
        <v>1.5184611655185674</v>
      </c>
      <c r="AN31">
        <v>4.6107136259485267E-2</v>
      </c>
      <c r="AO31">
        <v>0</v>
      </c>
      <c r="AP31">
        <v>0</v>
      </c>
      <c r="AQ31">
        <v>0</v>
      </c>
      <c r="AR31">
        <v>0</v>
      </c>
      <c r="AS31">
        <v>2.8176572214985862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2.9095478141263937</v>
      </c>
      <c r="AZ31">
        <v>3.5296501471025254</v>
      </c>
      <c r="BA31">
        <v>2.151061399026764</v>
      </c>
      <c r="BB31">
        <v>2.721793204633205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70.759622223238864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2.8099638364552137</v>
      </c>
      <c r="L32">
        <v>9.17</v>
      </c>
      <c r="M32">
        <v>1.0300454989170456</v>
      </c>
      <c r="N32">
        <v>2.8501234557845745</v>
      </c>
      <c r="O32">
        <v>1.0599779098909972</v>
      </c>
      <c r="P32">
        <v>1.1000740722344429</v>
      </c>
      <c r="Q32">
        <v>0.40978527777777773</v>
      </c>
      <c r="R32">
        <v>0.63979685814771403</v>
      </c>
      <c r="S32">
        <v>0.63004281290322595</v>
      </c>
      <c r="T32">
        <v>1.5619342766798419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4.5553848460006217</v>
      </c>
      <c r="AC32">
        <v>1.9467450963636812</v>
      </c>
      <c r="AD32">
        <v>3.5430759285052078</v>
      </c>
      <c r="AE32">
        <v>4.9349985860408179</v>
      </c>
      <c r="AF32">
        <v>0.67623805477513277</v>
      </c>
      <c r="AG32">
        <v>4.7953986022273076</v>
      </c>
      <c r="AH32">
        <v>8.3768480816210857</v>
      </c>
      <c r="AI32">
        <v>4.9349985484125849</v>
      </c>
      <c r="AJ32">
        <v>0</v>
      </c>
      <c r="AK32">
        <v>0</v>
      </c>
      <c r="AL32">
        <v>0</v>
      </c>
      <c r="AM32">
        <v>1.5184611655185674</v>
      </c>
      <c r="AN32">
        <v>4.6107136259485267E-2</v>
      </c>
      <c r="AO32">
        <v>0</v>
      </c>
      <c r="AP32">
        <v>0</v>
      </c>
      <c r="AQ32">
        <v>0</v>
      </c>
      <c r="AR32">
        <v>0</v>
      </c>
      <c r="AS32">
        <v>2.8176572214985862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2.9095478141263937</v>
      </c>
      <c r="AZ32">
        <v>3.5296501471025254</v>
      </c>
      <c r="BA32">
        <v>2.151061399026764</v>
      </c>
      <c r="BB32">
        <v>2.721793204633205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70.719709830902787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2.8099638364552137</v>
      </c>
      <c r="L33">
        <v>9.17</v>
      </c>
      <c r="M33">
        <v>1.0300454989170456</v>
      </c>
      <c r="N33">
        <v>2.8501234557845745</v>
      </c>
      <c r="O33">
        <v>1.0599779098909972</v>
      </c>
      <c r="P33">
        <v>1.1000740722344429</v>
      </c>
      <c r="Q33">
        <v>0.40978527777777773</v>
      </c>
      <c r="R33">
        <v>0.63979685814771403</v>
      </c>
      <c r="S33">
        <v>0.63004281290322595</v>
      </c>
      <c r="T33">
        <v>1.5619342766798419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4.5553848460006217</v>
      </c>
      <c r="AC33">
        <v>1.9467450963636812</v>
      </c>
      <c r="AD33">
        <v>3.5430759285052078</v>
      </c>
      <c r="AE33">
        <v>4.9349985860408179</v>
      </c>
      <c r="AF33">
        <v>0.67623805477513277</v>
      </c>
      <c r="AG33">
        <v>4.7953986022273076</v>
      </c>
      <c r="AH33">
        <v>8.3768480816210857</v>
      </c>
      <c r="AI33">
        <v>4.9349985484125849</v>
      </c>
      <c r="AJ33">
        <v>0</v>
      </c>
      <c r="AK33">
        <v>0</v>
      </c>
      <c r="AL33">
        <v>0</v>
      </c>
      <c r="AM33">
        <v>1.5184611655185674</v>
      </c>
      <c r="AN33">
        <v>4.6107136259485267E-2</v>
      </c>
      <c r="AO33">
        <v>0</v>
      </c>
      <c r="AP33">
        <v>0</v>
      </c>
      <c r="AQ33">
        <v>0</v>
      </c>
      <c r="AR33">
        <v>0</v>
      </c>
      <c r="AS33">
        <v>2.8176572214985862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2.9095478141263937</v>
      </c>
      <c r="AZ33">
        <v>2.3480231737193762</v>
      </c>
      <c r="BA33">
        <v>2.151061399026764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69.716289652886445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2.8099638364552137</v>
      </c>
      <c r="L34">
        <v>9.17</v>
      </c>
      <c r="M34">
        <v>1.0300454989170456</v>
      </c>
      <c r="N34">
        <v>2.8501234557845745</v>
      </c>
      <c r="O34">
        <v>1.0599779098909972</v>
      </c>
      <c r="P34">
        <v>1.1000740722344429</v>
      </c>
      <c r="Q34">
        <v>0.41982479207920786</v>
      </c>
      <c r="R34">
        <v>0.64019386822351965</v>
      </c>
      <c r="S34">
        <v>0.63004927303295222</v>
      </c>
      <c r="T34">
        <v>1.5619342766798419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4.5553848460006217</v>
      </c>
      <c r="AC34">
        <v>1.9467450963636812</v>
      </c>
      <c r="AD34">
        <v>3.5430759285052078</v>
      </c>
      <c r="AE34">
        <v>4.9349985860408179</v>
      </c>
      <c r="AF34">
        <v>0.67623805477513277</v>
      </c>
      <c r="AG34">
        <v>4.7953986022273076</v>
      </c>
      <c r="AH34">
        <v>8.3768480816210857</v>
      </c>
      <c r="AI34">
        <v>3.2899991190465112</v>
      </c>
      <c r="AJ34">
        <v>0</v>
      </c>
      <c r="AK34">
        <v>0</v>
      </c>
      <c r="AL34">
        <v>0</v>
      </c>
      <c r="AM34">
        <v>1.5184611655185674</v>
      </c>
      <c r="AN34">
        <v>4.6107136259485267E-2</v>
      </c>
      <c r="AO34">
        <v>0</v>
      </c>
      <c r="AP34">
        <v>0</v>
      </c>
      <c r="AQ34">
        <v>0</v>
      </c>
      <c r="AR34">
        <v>0</v>
      </c>
      <c r="AS34">
        <v>2.8176572214985862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2.9095478141263937</v>
      </c>
      <c r="AZ34">
        <v>2.3480231737193762</v>
      </c>
      <c r="BA34">
        <v>2.151061399026764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68.08173320802733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2.8099638364552137</v>
      </c>
      <c r="L35">
        <v>9.17</v>
      </c>
      <c r="M35">
        <v>1.0300454989170456</v>
      </c>
      <c r="N35">
        <v>2.8501234557845745</v>
      </c>
      <c r="O35">
        <v>1.0599779098909972</v>
      </c>
      <c r="P35">
        <v>1.1000740722344429</v>
      </c>
      <c r="Q35">
        <v>0.41982479207920786</v>
      </c>
      <c r="R35">
        <v>0.64019386822351965</v>
      </c>
      <c r="S35">
        <v>0.63004927303295222</v>
      </c>
      <c r="T35">
        <v>1.5619342766798419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4.5553848460006217</v>
      </c>
      <c r="AC35">
        <v>1.9467450963636812</v>
      </c>
      <c r="AD35">
        <v>3.5430759285052078</v>
      </c>
      <c r="AE35">
        <v>4.9349985860408179</v>
      </c>
      <c r="AF35">
        <v>0.67623805477513277</v>
      </c>
      <c r="AG35">
        <v>4.7953986022273076</v>
      </c>
      <c r="AH35">
        <v>8.3768480816210857</v>
      </c>
      <c r="AI35">
        <v>0.51230135467217031</v>
      </c>
      <c r="AJ35">
        <v>0</v>
      </c>
      <c r="AK35">
        <v>0</v>
      </c>
      <c r="AL35">
        <v>0</v>
      </c>
      <c r="AM35">
        <v>1.0143566077934971</v>
      </c>
      <c r="AN35">
        <v>4.6107136259485267E-2</v>
      </c>
      <c r="AO35">
        <v>0</v>
      </c>
      <c r="AP35">
        <v>0</v>
      </c>
      <c r="AQ35">
        <v>0</v>
      </c>
      <c r="AR35">
        <v>0</v>
      </c>
      <c r="AS35">
        <v>2.8176572214985862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2.9095478141263937</v>
      </c>
      <c r="AZ35">
        <v>1.1716249419642855</v>
      </c>
      <c r="BA35">
        <v>2.151061399026764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63.62353265417282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2.8099638364552137</v>
      </c>
      <c r="L36">
        <v>9.17</v>
      </c>
      <c r="M36">
        <v>2.56005232335712</v>
      </c>
      <c r="N36">
        <v>2.8501234557845745</v>
      </c>
      <c r="O36">
        <v>3.1699096210602291</v>
      </c>
      <c r="P36">
        <v>5.2204525512104274</v>
      </c>
      <c r="Q36">
        <v>0.41982479207920786</v>
      </c>
      <c r="R36">
        <v>0.64019386822351965</v>
      </c>
      <c r="S36">
        <v>0.63004927303295222</v>
      </c>
      <c r="T36">
        <v>1.5619342766798419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4.5553848460006217</v>
      </c>
      <c r="AC36">
        <v>1.9467450963636812</v>
      </c>
      <c r="AD36">
        <v>3.5430759285052078</v>
      </c>
      <c r="AE36">
        <v>4.9349985860408179</v>
      </c>
      <c r="AF36">
        <v>0.67623805477513277</v>
      </c>
      <c r="AG36">
        <v>4.7953986022273076</v>
      </c>
      <c r="AH36">
        <v>8.3768480816210857</v>
      </c>
      <c r="AI36">
        <v>0.32018840090226525</v>
      </c>
      <c r="AJ36">
        <v>0</v>
      </c>
      <c r="AK36">
        <v>0</v>
      </c>
      <c r="AL36">
        <v>0</v>
      </c>
      <c r="AM36">
        <v>1.0143566077934971</v>
      </c>
      <c r="AN36">
        <v>4.6107136259485267E-2</v>
      </c>
      <c r="AO36">
        <v>0</v>
      </c>
      <c r="AP36">
        <v>0</v>
      </c>
      <c r="AQ36">
        <v>0</v>
      </c>
      <c r="AR36">
        <v>0</v>
      </c>
      <c r="AS36">
        <v>2.8176572214985862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2.9095478141263937</v>
      </c>
      <c r="AZ36">
        <v>0</v>
      </c>
      <c r="BA36">
        <v>2.151061399026764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70.020111773023942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2.8099638364552137</v>
      </c>
      <c r="L37">
        <v>9.17</v>
      </c>
      <c r="M37">
        <v>2.56005232335712</v>
      </c>
      <c r="N37">
        <v>2.8501234557845745</v>
      </c>
      <c r="O37">
        <v>3.1699096210602291</v>
      </c>
      <c r="P37">
        <v>5.2204525512104274</v>
      </c>
      <c r="Q37">
        <v>0.41982479207920786</v>
      </c>
      <c r="R37">
        <v>0.64019386822351965</v>
      </c>
      <c r="S37">
        <v>0.63004927303295222</v>
      </c>
      <c r="T37">
        <v>1.5619342766798419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4.5553848460006217</v>
      </c>
      <c r="AC37">
        <v>1.9467450963636812</v>
      </c>
      <c r="AD37">
        <v>3.5430759285052078</v>
      </c>
      <c r="AE37">
        <v>4.9349985860408179</v>
      </c>
      <c r="AF37">
        <v>0.67623805477513277</v>
      </c>
      <c r="AG37">
        <v>4.7953986022273076</v>
      </c>
      <c r="AH37">
        <v>8.3768480816210857</v>
      </c>
      <c r="AI37">
        <v>0</v>
      </c>
      <c r="AJ37">
        <v>0</v>
      </c>
      <c r="AK37">
        <v>0</v>
      </c>
      <c r="AL37">
        <v>0</v>
      </c>
      <c r="AM37">
        <v>1.0143566077934971</v>
      </c>
      <c r="AN37">
        <v>4.6107136259485267E-2</v>
      </c>
      <c r="AO37">
        <v>0</v>
      </c>
      <c r="AP37">
        <v>0</v>
      </c>
      <c r="AQ37">
        <v>0</v>
      </c>
      <c r="AR37">
        <v>0</v>
      </c>
      <c r="AS37">
        <v>2.8176572214985862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2.9095478141263937</v>
      </c>
      <c r="AZ37">
        <v>0</v>
      </c>
      <c r="BA37">
        <v>2.151061399026764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69.699923372121674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2.8099638364552137</v>
      </c>
      <c r="L38">
        <v>9.17</v>
      </c>
      <c r="M38">
        <v>2.56005232335712</v>
      </c>
      <c r="N38">
        <v>2.8501234557845745</v>
      </c>
      <c r="O38">
        <v>3.1699096210602291</v>
      </c>
      <c r="P38">
        <v>5.2204525512104274</v>
      </c>
      <c r="Q38">
        <v>0.41982479207920786</v>
      </c>
      <c r="R38">
        <v>0.64019386822351965</v>
      </c>
      <c r="S38">
        <v>0.63004927303295222</v>
      </c>
      <c r="T38">
        <v>1.5619342766798419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4.5553848460006217</v>
      </c>
      <c r="AC38">
        <v>1.9467450963636812</v>
      </c>
      <c r="AD38">
        <v>3.5430759285052078</v>
      </c>
      <c r="AE38">
        <v>4.9349985860408179</v>
      </c>
      <c r="AF38">
        <v>0.67623805477513277</v>
      </c>
      <c r="AG38">
        <v>4.7953986022273076</v>
      </c>
      <c r="AH38">
        <v>8.3768480816210857</v>
      </c>
      <c r="AI38">
        <v>0</v>
      </c>
      <c r="AJ38">
        <v>0</v>
      </c>
      <c r="AK38">
        <v>0</v>
      </c>
      <c r="AL38">
        <v>0</v>
      </c>
      <c r="AM38">
        <v>1.0143566077934971</v>
      </c>
      <c r="AN38">
        <v>4.6107136259485267E-2</v>
      </c>
      <c r="AO38">
        <v>0</v>
      </c>
      <c r="AP38">
        <v>0</v>
      </c>
      <c r="AQ38">
        <v>0</v>
      </c>
      <c r="AR38">
        <v>0</v>
      </c>
      <c r="AS38">
        <v>2.8176572214985862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2.9095478141263937</v>
      </c>
      <c r="AZ38">
        <v>0</v>
      </c>
      <c r="BA38">
        <v>2.151061399026764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69.699923372121674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2.8099638364552137</v>
      </c>
      <c r="L39">
        <v>9.17</v>
      </c>
      <c r="M39">
        <v>2.56005232335712</v>
      </c>
      <c r="N39">
        <v>2.8501234557845745</v>
      </c>
      <c r="O39">
        <v>3.1699096210602291</v>
      </c>
      <c r="P39">
        <v>5.2204525512104274</v>
      </c>
      <c r="Q39">
        <v>0.41982479207920786</v>
      </c>
      <c r="R39">
        <v>0.64019386822351965</v>
      </c>
      <c r="S39">
        <v>0.63004927303295222</v>
      </c>
      <c r="T39">
        <v>1.5619342766798419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4.5553848460006217</v>
      </c>
      <c r="AC39">
        <v>1.9467450963636812</v>
      </c>
      <c r="AD39">
        <v>2.6511593311116717</v>
      </c>
      <c r="AE39">
        <v>4.9349985860408179</v>
      </c>
      <c r="AF39">
        <v>0.67623805477513277</v>
      </c>
      <c r="AG39">
        <v>4.7953986022273076</v>
      </c>
      <c r="AH39">
        <v>6.2826360415528848</v>
      </c>
      <c r="AI39">
        <v>0</v>
      </c>
      <c r="AJ39">
        <v>0</v>
      </c>
      <c r="AK39">
        <v>0</v>
      </c>
      <c r="AL39">
        <v>0</v>
      </c>
      <c r="AM39">
        <v>1.0143566077934971</v>
      </c>
      <c r="AN39">
        <v>4.6107136259485267E-2</v>
      </c>
      <c r="AO39">
        <v>0</v>
      </c>
      <c r="AP39">
        <v>0</v>
      </c>
      <c r="AQ39">
        <v>0</v>
      </c>
      <c r="AR39">
        <v>0</v>
      </c>
      <c r="AS39">
        <v>2.8176572214985862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2.9095478141263937</v>
      </c>
      <c r="AZ39">
        <v>0</v>
      </c>
      <c r="BA39">
        <v>1.6121024090909091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66.174835744724078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2.8099638364552137</v>
      </c>
      <c r="L40">
        <v>9.17</v>
      </c>
      <c r="M40">
        <v>2.56005232335712</v>
      </c>
      <c r="N40">
        <v>2.8501234557845745</v>
      </c>
      <c r="O40">
        <v>3.1699096210602291</v>
      </c>
      <c r="P40">
        <v>5.2204525512104274</v>
      </c>
      <c r="Q40">
        <v>0.41982479207920786</v>
      </c>
      <c r="R40">
        <v>0.64019386822351965</v>
      </c>
      <c r="S40">
        <v>0.63004927303295222</v>
      </c>
      <c r="T40">
        <v>1.5619342766798419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4.5553848460006217</v>
      </c>
      <c r="AC40">
        <v>0.97337250480748483</v>
      </c>
      <c r="AD40">
        <v>2.6511593311116717</v>
      </c>
      <c r="AE40">
        <v>4.9349985860408179</v>
      </c>
      <c r="AF40">
        <v>0.67623805477513277</v>
      </c>
      <c r="AG40">
        <v>4.7953986022273076</v>
      </c>
      <c r="AH40">
        <v>6.2826360415528848</v>
      </c>
      <c r="AI40">
        <v>0</v>
      </c>
      <c r="AJ40">
        <v>0</v>
      </c>
      <c r="AK40">
        <v>0</v>
      </c>
      <c r="AL40">
        <v>0</v>
      </c>
      <c r="AM40">
        <v>1.0143566077934971</v>
      </c>
      <c r="AN40">
        <v>4.6107136259485267E-2</v>
      </c>
      <c r="AO40">
        <v>0</v>
      </c>
      <c r="AP40">
        <v>0</v>
      </c>
      <c r="AQ40">
        <v>0</v>
      </c>
      <c r="AR40">
        <v>0</v>
      </c>
      <c r="AS40">
        <v>2.8176572214985862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2.9095478141263937</v>
      </c>
      <c r="AZ40">
        <v>0</v>
      </c>
      <c r="BA40">
        <v>1.6121024090909091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65.201463153167879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2.8099638364552137</v>
      </c>
      <c r="L41">
        <v>9.17</v>
      </c>
      <c r="M41">
        <v>2.56005232335712</v>
      </c>
      <c r="N41">
        <v>2.8501234557845745</v>
      </c>
      <c r="O41">
        <v>3.1699096210602291</v>
      </c>
      <c r="P41">
        <v>5.2204525512104274</v>
      </c>
      <c r="Q41">
        <v>0.41982479207920786</v>
      </c>
      <c r="R41">
        <v>0.64019386822351965</v>
      </c>
      <c r="S41">
        <v>0.63004927303295222</v>
      </c>
      <c r="T41">
        <v>1.5619342766798419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4.5553848460006217</v>
      </c>
      <c r="AC41">
        <v>1.9467450963636812</v>
      </c>
      <c r="AD41">
        <v>2.6511593311116717</v>
      </c>
      <c r="AE41">
        <v>4.9349985860408179</v>
      </c>
      <c r="AF41">
        <v>0.67623805477513277</v>
      </c>
      <c r="AG41">
        <v>4.7953986022273076</v>
      </c>
      <c r="AH41">
        <v>4.1884240801364037</v>
      </c>
      <c r="AI41">
        <v>0</v>
      </c>
      <c r="AJ41">
        <v>0</v>
      </c>
      <c r="AK41">
        <v>0</v>
      </c>
      <c r="AL41">
        <v>0</v>
      </c>
      <c r="AM41">
        <v>1.0143566077934971</v>
      </c>
      <c r="AN41">
        <v>4.6107136259485267E-2</v>
      </c>
      <c r="AO41">
        <v>0</v>
      </c>
      <c r="AP41">
        <v>0</v>
      </c>
      <c r="AQ41">
        <v>0</v>
      </c>
      <c r="AR41">
        <v>0</v>
      </c>
      <c r="AS41">
        <v>2.8176572214985862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2.9095478141263937</v>
      </c>
      <c r="AZ41">
        <v>0</v>
      </c>
      <c r="BA41">
        <v>1.1178333980582524</v>
      </c>
      <c r="BB41">
        <v>2.8018459459459462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63.488200718220888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2.8099638364552137</v>
      </c>
      <c r="L42">
        <v>9.17</v>
      </c>
      <c r="M42">
        <v>2.56005232335712</v>
      </c>
      <c r="N42">
        <v>2.8501234557845745</v>
      </c>
      <c r="O42">
        <v>3.1699096210602291</v>
      </c>
      <c r="P42">
        <v>5.2204525512104274</v>
      </c>
      <c r="Q42">
        <v>0.41982479207920786</v>
      </c>
      <c r="R42">
        <v>0.64019386822351965</v>
      </c>
      <c r="S42">
        <v>0.63004927303295222</v>
      </c>
      <c r="T42">
        <v>1.5619342766798419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4.5553848460006217</v>
      </c>
      <c r="AC42">
        <v>1.9467450963636812</v>
      </c>
      <c r="AD42">
        <v>2.6511593311116717</v>
      </c>
      <c r="AE42">
        <v>4.9349985860408179</v>
      </c>
      <c r="AF42">
        <v>0.67623805477513277</v>
      </c>
      <c r="AG42">
        <v>4.7953986022273076</v>
      </c>
      <c r="AH42">
        <v>4.1884240801364037</v>
      </c>
      <c r="AI42">
        <v>0</v>
      </c>
      <c r="AJ42">
        <v>0</v>
      </c>
      <c r="AK42">
        <v>0</v>
      </c>
      <c r="AL42">
        <v>0</v>
      </c>
      <c r="AM42">
        <v>1.0143566077934971</v>
      </c>
      <c r="AN42">
        <v>4.6107136259485267E-2</v>
      </c>
      <c r="AO42">
        <v>0</v>
      </c>
      <c r="AP42">
        <v>0</v>
      </c>
      <c r="AQ42">
        <v>0</v>
      </c>
      <c r="AR42">
        <v>0</v>
      </c>
      <c r="AS42">
        <v>2.8176572214985862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2.9095478141263937</v>
      </c>
      <c r="AZ42">
        <v>0</v>
      </c>
      <c r="BA42">
        <v>1.1178333980582524</v>
      </c>
      <c r="BB42">
        <v>2.8018459459459462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63.488200718220888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2.8099638364552137</v>
      </c>
      <c r="L43">
        <v>9.17</v>
      </c>
      <c r="M43">
        <v>2.5602886629001884</v>
      </c>
      <c r="N43">
        <v>2.8501234557845745</v>
      </c>
      <c r="O43">
        <v>3.1699096210602291</v>
      </c>
      <c r="P43">
        <v>5.2204525512104274</v>
      </c>
      <c r="Q43">
        <v>0.41982479207920786</v>
      </c>
      <c r="R43">
        <v>0.64019386822351965</v>
      </c>
      <c r="S43">
        <v>0.63004927303295222</v>
      </c>
      <c r="T43">
        <v>1.5619342766798419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4.5553848460006217</v>
      </c>
      <c r="AC43">
        <v>1.9467450963636812</v>
      </c>
      <c r="AD43">
        <v>1.7674396101577048</v>
      </c>
      <c r="AE43">
        <v>4.9349985860408179</v>
      </c>
      <c r="AF43">
        <v>0</v>
      </c>
      <c r="AG43">
        <v>4.7953986022273076</v>
      </c>
      <c r="AH43">
        <v>2.0348619229339495</v>
      </c>
      <c r="AI43">
        <v>0</v>
      </c>
      <c r="AJ43">
        <v>0</v>
      </c>
      <c r="AK43">
        <v>0</v>
      </c>
      <c r="AL43">
        <v>0</v>
      </c>
      <c r="AM43">
        <v>1.0143566077934971</v>
      </c>
      <c r="AN43">
        <v>4.6107136259485267E-2</v>
      </c>
      <c r="AO43">
        <v>0</v>
      </c>
      <c r="AP43">
        <v>0</v>
      </c>
      <c r="AQ43">
        <v>0</v>
      </c>
      <c r="AR43">
        <v>0</v>
      </c>
      <c r="AS43">
        <v>2.8176572214985862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2.9095478141263937</v>
      </c>
      <c r="AZ43">
        <v>0</v>
      </c>
      <c r="BA43">
        <v>0.51906920000000001</v>
      </c>
      <c r="BB43">
        <v>2.8018459459459462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59.176152926774137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2.8099638364552137</v>
      </c>
      <c r="L44">
        <v>9.17</v>
      </c>
      <c r="M44">
        <v>2.5602569847610592</v>
      </c>
      <c r="N44">
        <v>2.8501234557845745</v>
      </c>
      <c r="O44">
        <v>3.1699096210602291</v>
      </c>
      <c r="P44">
        <v>5.2204525512104274</v>
      </c>
      <c r="Q44">
        <v>0.41982479207920786</v>
      </c>
      <c r="R44">
        <v>0.6395637383681726</v>
      </c>
      <c r="S44">
        <v>0.63004927303295222</v>
      </c>
      <c r="T44">
        <v>1.5619342766798419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4.5553848460006217</v>
      </c>
      <c r="AC44">
        <v>1.9467450963636812</v>
      </c>
      <c r="AD44">
        <v>1.7674396101577048</v>
      </c>
      <c r="AE44">
        <v>4.9349985860408179</v>
      </c>
      <c r="AF44">
        <v>0</v>
      </c>
      <c r="AG44">
        <v>4.7953986022273076</v>
      </c>
      <c r="AH44">
        <v>1.8652900698055468</v>
      </c>
      <c r="AI44">
        <v>0</v>
      </c>
      <c r="AJ44">
        <v>0</v>
      </c>
      <c r="AK44">
        <v>0</v>
      </c>
      <c r="AL44">
        <v>0</v>
      </c>
      <c r="AM44">
        <v>1.0143566077934971</v>
      </c>
      <c r="AN44">
        <v>4.6107136259485267E-2</v>
      </c>
      <c r="AO44">
        <v>0</v>
      </c>
      <c r="AP44">
        <v>0</v>
      </c>
      <c r="AQ44">
        <v>0</v>
      </c>
      <c r="AR44">
        <v>0</v>
      </c>
      <c r="AS44">
        <v>2.8176572214985862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2.9095478141263937</v>
      </c>
      <c r="AZ44">
        <v>0</v>
      </c>
      <c r="BA44">
        <v>0.47937652747252751</v>
      </c>
      <c r="BB44">
        <v>2.8018459459459462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58.966226593123785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2.8099638364552137</v>
      </c>
      <c r="L45">
        <v>9.17</v>
      </c>
      <c r="M45">
        <v>2.5600583575435065</v>
      </c>
      <c r="N45">
        <v>2.8501234557845745</v>
      </c>
      <c r="O45">
        <v>3.1699096210602291</v>
      </c>
      <c r="P45">
        <v>5.2204525512104274</v>
      </c>
      <c r="Q45">
        <v>0.40978527777777773</v>
      </c>
      <c r="R45">
        <v>0.6395637383681726</v>
      </c>
      <c r="S45">
        <v>0.62961501141924969</v>
      </c>
      <c r="T45">
        <v>1.5619342766798419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4.5553848460006217</v>
      </c>
      <c r="AC45">
        <v>1.9467450963636812</v>
      </c>
      <c r="AD45">
        <v>1.7674396101577048</v>
      </c>
      <c r="AE45">
        <v>4.9349985860408179</v>
      </c>
      <c r="AF45">
        <v>0</v>
      </c>
      <c r="AG45">
        <v>4.7953986022273076</v>
      </c>
      <c r="AH45">
        <v>1.8652900698055468</v>
      </c>
      <c r="AI45">
        <v>0</v>
      </c>
      <c r="AJ45">
        <v>0</v>
      </c>
      <c r="AK45">
        <v>0</v>
      </c>
      <c r="AL45">
        <v>0</v>
      </c>
      <c r="AM45">
        <v>1.0143566077934971</v>
      </c>
      <c r="AN45">
        <v>4.6107136259485267E-2</v>
      </c>
      <c r="AO45">
        <v>0</v>
      </c>
      <c r="AP45">
        <v>0</v>
      </c>
      <c r="AQ45">
        <v>0</v>
      </c>
      <c r="AR45">
        <v>0</v>
      </c>
      <c r="AS45">
        <v>2.8176572214985862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2.9095478141263937</v>
      </c>
      <c r="AZ45">
        <v>0</v>
      </c>
      <c r="BA45">
        <v>0.47937652747252751</v>
      </c>
      <c r="BB45">
        <v>2.8018459459459462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58.955554189991098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2.8099638364552137</v>
      </c>
      <c r="L46">
        <v>9.17</v>
      </c>
      <c r="M46">
        <v>2.5601337788209304</v>
      </c>
      <c r="N46">
        <v>2.8501234557845745</v>
      </c>
      <c r="O46">
        <v>3.1699096210602291</v>
      </c>
      <c r="P46">
        <v>5.2204525512104274</v>
      </c>
      <c r="Q46">
        <v>0.40978527777777773</v>
      </c>
      <c r="R46">
        <v>0.6395637383681726</v>
      </c>
      <c r="S46">
        <v>0.62961501141924969</v>
      </c>
      <c r="T46">
        <v>1.5619342766798419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4.5553848460006217</v>
      </c>
      <c r="AC46">
        <v>1.9467450963636812</v>
      </c>
      <c r="AD46">
        <v>1.7674396101577048</v>
      </c>
      <c r="AE46">
        <v>4.9349985860408179</v>
      </c>
      <c r="AF46">
        <v>0</v>
      </c>
      <c r="AG46">
        <v>4.7953986022273076</v>
      </c>
      <c r="AH46">
        <v>1.8652900698055468</v>
      </c>
      <c r="AI46">
        <v>0</v>
      </c>
      <c r="AJ46">
        <v>0</v>
      </c>
      <c r="AK46">
        <v>0</v>
      </c>
      <c r="AL46">
        <v>0</v>
      </c>
      <c r="AM46">
        <v>1.0143566077934971</v>
      </c>
      <c r="AN46">
        <v>4.6107136259485267E-2</v>
      </c>
      <c r="AO46">
        <v>0</v>
      </c>
      <c r="AP46">
        <v>0</v>
      </c>
      <c r="AQ46">
        <v>0</v>
      </c>
      <c r="AR46">
        <v>0</v>
      </c>
      <c r="AS46">
        <v>2.8176572214985862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2.9095478141263937</v>
      </c>
      <c r="AZ46">
        <v>0</v>
      </c>
      <c r="BA46">
        <v>0.47937652747252751</v>
      </c>
      <c r="BB46">
        <v>2.8018459459459462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58.955629611268527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2.8099638364552137</v>
      </c>
      <c r="L47">
        <v>8.4998379341159271</v>
      </c>
      <c r="M47">
        <v>2.5600636287111818</v>
      </c>
      <c r="N47">
        <v>2.8501234557845745</v>
      </c>
      <c r="O47">
        <v>3.1699096210602291</v>
      </c>
      <c r="P47">
        <v>5.2204525512104274</v>
      </c>
      <c r="Q47">
        <v>0.40978527777777773</v>
      </c>
      <c r="R47">
        <v>0.6395637383681726</v>
      </c>
      <c r="S47">
        <v>0.62961501141924969</v>
      </c>
      <c r="T47">
        <v>1.5619342766798419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4.5553848460006217</v>
      </c>
      <c r="AC47">
        <v>1.9467450963636812</v>
      </c>
      <c r="AD47">
        <v>0.883719720953967</v>
      </c>
      <c r="AE47">
        <v>4.9349985860408179</v>
      </c>
      <c r="AF47">
        <v>0</v>
      </c>
      <c r="AG47">
        <v>4.7953986022273076</v>
      </c>
      <c r="AH47">
        <v>1.8652900698055468</v>
      </c>
      <c r="AI47">
        <v>0</v>
      </c>
      <c r="AJ47">
        <v>0</v>
      </c>
      <c r="AK47">
        <v>0</v>
      </c>
      <c r="AL47">
        <v>0</v>
      </c>
      <c r="AM47">
        <v>1.0143566077934971</v>
      </c>
      <c r="AN47">
        <v>4.6107136259485267E-2</v>
      </c>
      <c r="AO47">
        <v>0</v>
      </c>
      <c r="AP47">
        <v>0</v>
      </c>
      <c r="AQ47">
        <v>0</v>
      </c>
      <c r="AR47">
        <v>0</v>
      </c>
      <c r="AS47">
        <v>2.8176572214985862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2.9095478141263937</v>
      </c>
      <c r="AZ47">
        <v>0</v>
      </c>
      <c r="BA47">
        <v>0.47937652747252751</v>
      </c>
      <c r="BB47">
        <v>2.8018459459459462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57.401677506070975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2.8099638364552137</v>
      </c>
      <c r="L48">
        <v>9.17</v>
      </c>
      <c r="M48">
        <v>2.560276106672668</v>
      </c>
      <c r="N48">
        <v>2.8501234557845745</v>
      </c>
      <c r="O48">
        <v>3.1699096210602291</v>
      </c>
      <c r="P48">
        <v>5.2204525512104274</v>
      </c>
      <c r="Q48">
        <v>0.40978527777777773</v>
      </c>
      <c r="R48">
        <v>0.6395637383681726</v>
      </c>
      <c r="S48">
        <v>0.62961501141924969</v>
      </c>
      <c r="T48">
        <v>1.5619342766798419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4.5553848460006217</v>
      </c>
      <c r="AC48">
        <v>1.9467450963636812</v>
      </c>
      <c r="AD48">
        <v>0.883719720953967</v>
      </c>
      <c r="AE48">
        <v>4.9349985860408179</v>
      </c>
      <c r="AF48">
        <v>0</v>
      </c>
      <c r="AG48">
        <v>4.7953986022273076</v>
      </c>
      <c r="AH48">
        <v>1.8652900698055468</v>
      </c>
      <c r="AI48">
        <v>0</v>
      </c>
      <c r="AJ48">
        <v>0</v>
      </c>
      <c r="AK48">
        <v>0</v>
      </c>
      <c r="AL48">
        <v>0</v>
      </c>
      <c r="AM48">
        <v>1.0143566077934971</v>
      </c>
      <c r="AN48">
        <v>4.6107136259485267E-2</v>
      </c>
      <c r="AO48">
        <v>0</v>
      </c>
      <c r="AP48">
        <v>0</v>
      </c>
      <c r="AQ48">
        <v>0</v>
      </c>
      <c r="AR48">
        <v>0</v>
      </c>
      <c r="AS48">
        <v>2.8176572214985862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2.9095478141263937</v>
      </c>
      <c r="AZ48">
        <v>0</v>
      </c>
      <c r="BA48">
        <v>0.47937652747252751</v>
      </c>
      <c r="BB48">
        <v>2.8018459459459462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58.072052049916529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2.8000085577841447</v>
      </c>
      <c r="L49">
        <v>9.169853870247147</v>
      </c>
      <c r="M49">
        <v>2.5598665427414202</v>
      </c>
      <c r="N49">
        <v>2.8501234557845745</v>
      </c>
      <c r="O49">
        <v>3.1699096210602291</v>
      </c>
      <c r="P49">
        <v>5.2204525512104274</v>
      </c>
      <c r="Q49">
        <v>0.40978527777777773</v>
      </c>
      <c r="R49">
        <v>0.6395637383681726</v>
      </c>
      <c r="S49">
        <v>0.62961501141924969</v>
      </c>
      <c r="T49">
        <v>1.5619342766798419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4.5553848460006217</v>
      </c>
      <c r="AC49">
        <v>1.9467450963636812</v>
      </c>
      <c r="AD49">
        <v>0.883719720953967</v>
      </c>
      <c r="AE49">
        <v>4.9349985860408179</v>
      </c>
      <c r="AF49">
        <v>0</v>
      </c>
      <c r="AG49">
        <v>4.7953986022273076</v>
      </c>
      <c r="AH49">
        <v>1.8652900698055468</v>
      </c>
      <c r="AI49">
        <v>0</v>
      </c>
      <c r="AJ49">
        <v>0</v>
      </c>
      <c r="AK49">
        <v>0</v>
      </c>
      <c r="AL49">
        <v>0</v>
      </c>
      <c r="AM49">
        <v>1.0143566077934971</v>
      </c>
      <c r="AN49">
        <v>4.6107136259485267E-2</v>
      </c>
      <c r="AO49">
        <v>0</v>
      </c>
      <c r="AP49">
        <v>0</v>
      </c>
      <c r="AQ49">
        <v>0</v>
      </c>
      <c r="AR49">
        <v>0</v>
      </c>
      <c r="AS49">
        <v>2.8176572214985862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2.9095478141263937</v>
      </c>
      <c r="AZ49">
        <v>0</v>
      </c>
      <c r="BA49">
        <v>0.47937652747252751</v>
      </c>
      <c r="BB49">
        <v>2.8018459459459462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58.061541077561358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2.8000085577841447</v>
      </c>
      <c r="L50">
        <v>9.1699790816816229</v>
      </c>
      <c r="M50">
        <v>2.56005232335712</v>
      </c>
      <c r="N50">
        <v>2.8501234557845745</v>
      </c>
      <c r="O50">
        <v>3.1699096210602291</v>
      </c>
      <c r="P50">
        <v>5.2204525512104274</v>
      </c>
      <c r="Q50">
        <v>0.40978527777777773</v>
      </c>
      <c r="R50">
        <v>0.6395637383681726</v>
      </c>
      <c r="S50">
        <v>0.62961501141924969</v>
      </c>
      <c r="T50">
        <v>1.5619342766798419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4.5553848460006217</v>
      </c>
      <c r="AC50">
        <v>0.97337250480748483</v>
      </c>
      <c r="AD50">
        <v>0.883719720953967</v>
      </c>
      <c r="AE50">
        <v>4.9349985860408179</v>
      </c>
      <c r="AF50">
        <v>0</v>
      </c>
      <c r="AG50">
        <v>4.7953986022273076</v>
      </c>
      <c r="AH50">
        <v>1.8652900698055468</v>
      </c>
      <c r="AI50">
        <v>0</v>
      </c>
      <c r="AJ50">
        <v>0</v>
      </c>
      <c r="AK50">
        <v>0</v>
      </c>
      <c r="AL50">
        <v>0</v>
      </c>
      <c r="AM50">
        <v>1.0143566077934971</v>
      </c>
      <c r="AN50">
        <v>4.6107136259485267E-2</v>
      </c>
      <c r="AO50">
        <v>0</v>
      </c>
      <c r="AP50">
        <v>0</v>
      </c>
      <c r="AQ50">
        <v>0</v>
      </c>
      <c r="AR50">
        <v>0</v>
      </c>
      <c r="AS50">
        <v>2.8176572214985862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2.9095478141263937</v>
      </c>
      <c r="AZ50">
        <v>0</v>
      </c>
      <c r="BA50">
        <v>0.47937652747252751</v>
      </c>
      <c r="BB50">
        <v>2.8018459459459462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57.088479478055341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2.8000085577841447</v>
      </c>
      <c r="L51">
        <v>9.17</v>
      </c>
      <c r="M51">
        <v>2.56005232335712</v>
      </c>
      <c r="N51">
        <v>2.8501234557845745</v>
      </c>
      <c r="O51">
        <v>3.1699096210602291</v>
      </c>
      <c r="P51">
        <v>5.2204525512104274</v>
      </c>
      <c r="Q51">
        <v>0.40978527777777773</v>
      </c>
      <c r="R51">
        <v>0.6395637383681726</v>
      </c>
      <c r="S51">
        <v>0.62961501141924969</v>
      </c>
      <c r="T51">
        <v>1.5619342766798419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3.0369232306670813</v>
      </c>
      <c r="AC51">
        <v>0.97337250480748483</v>
      </c>
      <c r="AD51">
        <v>0.883719720953967</v>
      </c>
      <c r="AE51">
        <v>4.9349985860408179</v>
      </c>
      <c r="AF51">
        <v>0</v>
      </c>
      <c r="AG51">
        <v>4.7953986022273076</v>
      </c>
      <c r="AH51">
        <v>1.8652900698055468</v>
      </c>
      <c r="AI51">
        <v>0</v>
      </c>
      <c r="AJ51">
        <v>0</v>
      </c>
      <c r="AK51">
        <v>0</v>
      </c>
      <c r="AL51">
        <v>0</v>
      </c>
      <c r="AM51">
        <v>1.0143566077934971</v>
      </c>
      <c r="AN51">
        <v>4.6107136259485267E-2</v>
      </c>
      <c r="AO51">
        <v>0</v>
      </c>
      <c r="AP51">
        <v>0</v>
      </c>
      <c r="AQ51">
        <v>0</v>
      </c>
      <c r="AR51">
        <v>0</v>
      </c>
      <c r="AS51">
        <v>2.8176572214985862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2.9095478141263937</v>
      </c>
      <c r="AZ51">
        <v>0</v>
      </c>
      <c r="BA51">
        <v>0.47937652747252751</v>
      </c>
      <c r="BB51">
        <v>2.7184763665338649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55.486669201628089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2.8000085577841447</v>
      </c>
      <c r="L52">
        <v>9.17</v>
      </c>
      <c r="M52">
        <v>2.56005232335712</v>
      </c>
      <c r="N52">
        <v>2.8501234557845745</v>
      </c>
      <c r="O52">
        <v>3.1699096210602291</v>
      </c>
      <c r="P52">
        <v>5.2204525512104274</v>
      </c>
      <c r="Q52">
        <v>0.40978527777777773</v>
      </c>
      <c r="R52">
        <v>0.6395637383681726</v>
      </c>
      <c r="S52">
        <v>0.62961501141924969</v>
      </c>
      <c r="T52">
        <v>1.5619342766798419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3.0369232306670813</v>
      </c>
      <c r="AC52">
        <v>0.97337250480748483</v>
      </c>
      <c r="AD52">
        <v>0.883719720953967</v>
      </c>
      <c r="AE52">
        <v>4.9349985860408179</v>
      </c>
      <c r="AF52">
        <v>0</v>
      </c>
      <c r="AG52">
        <v>4.7953986022273076</v>
      </c>
      <c r="AH52">
        <v>1.8652900698055468</v>
      </c>
      <c r="AI52">
        <v>0</v>
      </c>
      <c r="AJ52">
        <v>0</v>
      </c>
      <c r="AK52">
        <v>0</v>
      </c>
      <c r="AL52">
        <v>0</v>
      </c>
      <c r="AM52">
        <v>1.0143566077934971</v>
      </c>
      <c r="AN52">
        <v>4.6107136259485267E-2</v>
      </c>
      <c r="AO52">
        <v>0</v>
      </c>
      <c r="AP52">
        <v>0</v>
      </c>
      <c r="AQ52">
        <v>0</v>
      </c>
      <c r="AR52">
        <v>0</v>
      </c>
      <c r="AS52">
        <v>2.8176572214985862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2.9095478141263937</v>
      </c>
      <c r="AZ52">
        <v>0</v>
      </c>
      <c r="BA52">
        <v>0.47937652747252751</v>
      </c>
      <c r="BB52">
        <v>2.7184763665338649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55.486669201628089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2.7999458155411099</v>
      </c>
      <c r="L53">
        <v>9.1699902158568634</v>
      </c>
      <c r="M53">
        <v>2.56005232335712</v>
      </c>
      <c r="N53">
        <v>2.8501234557845745</v>
      </c>
      <c r="O53">
        <v>3.1699590376327045</v>
      </c>
      <c r="P53">
        <v>5.2204525512104274</v>
      </c>
      <c r="Q53">
        <v>0.40991008579088473</v>
      </c>
      <c r="R53">
        <v>0.63952296326952918</v>
      </c>
      <c r="S53">
        <v>0.63005388380849925</v>
      </c>
      <c r="T53">
        <v>1.5696145886287627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3.0369232306670813</v>
      </c>
      <c r="AC53">
        <v>0.97337250480748483</v>
      </c>
      <c r="AD53">
        <v>0.883719720953967</v>
      </c>
      <c r="AE53">
        <v>4.9349985860408179</v>
      </c>
      <c r="AF53">
        <v>0</v>
      </c>
      <c r="AG53">
        <v>4.7953986022273076</v>
      </c>
      <c r="AH53">
        <v>1.8652900698055468</v>
      </c>
      <c r="AI53">
        <v>0</v>
      </c>
      <c r="AJ53">
        <v>0</v>
      </c>
      <c r="AK53">
        <v>0</v>
      </c>
      <c r="AL53">
        <v>0</v>
      </c>
      <c r="AM53">
        <v>1.0143566077934971</v>
      </c>
      <c r="AN53">
        <v>4.6107136259485267E-2</v>
      </c>
      <c r="AO53">
        <v>0</v>
      </c>
      <c r="AP53">
        <v>0</v>
      </c>
      <c r="AQ53">
        <v>0</v>
      </c>
      <c r="AR53">
        <v>0</v>
      </c>
      <c r="AS53">
        <v>2.8176572214985862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2.9095478141263937</v>
      </c>
      <c r="AZ53">
        <v>0</v>
      </c>
      <c r="BA53">
        <v>0.47937652747252751</v>
      </c>
      <c r="BB53">
        <v>2.721793204633205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55.498166147166373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2.7999458155411099</v>
      </c>
      <c r="L54">
        <v>9.1699902158568634</v>
      </c>
      <c r="M54">
        <v>2.56005232335712</v>
      </c>
      <c r="N54">
        <v>2.8501234557845745</v>
      </c>
      <c r="O54">
        <v>3.1699083881803056</v>
      </c>
      <c r="P54">
        <v>5.2204525512104274</v>
      </c>
      <c r="Q54">
        <v>0.40991008579088473</v>
      </c>
      <c r="R54">
        <v>0.63952296326952918</v>
      </c>
      <c r="S54">
        <v>0.63005388380849925</v>
      </c>
      <c r="T54">
        <v>1.5696145886287627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1.5153877155939528</v>
      </c>
      <c r="AC54">
        <v>0.97337250480748483</v>
      </c>
      <c r="AD54">
        <v>0.883719720953967</v>
      </c>
      <c r="AE54">
        <v>4.9349985860408179</v>
      </c>
      <c r="AF54">
        <v>0</v>
      </c>
      <c r="AG54">
        <v>4.7953986022273076</v>
      </c>
      <c r="AH54">
        <v>3.8153660661752946</v>
      </c>
      <c r="AI54">
        <v>0</v>
      </c>
      <c r="AJ54">
        <v>0</v>
      </c>
      <c r="AK54">
        <v>0</v>
      </c>
      <c r="AL54">
        <v>0</v>
      </c>
      <c r="AM54">
        <v>1.0143566077934971</v>
      </c>
      <c r="AN54">
        <v>4.6107136259485267E-2</v>
      </c>
      <c r="AO54">
        <v>0</v>
      </c>
      <c r="AP54">
        <v>0</v>
      </c>
      <c r="AQ54">
        <v>0</v>
      </c>
      <c r="AR54">
        <v>0</v>
      </c>
      <c r="AS54">
        <v>2.8176572214985862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2.9095478141263937</v>
      </c>
      <c r="AZ54">
        <v>0</v>
      </c>
      <c r="BA54">
        <v>0.9785565851063831</v>
      </c>
      <c r="BB54">
        <v>2.721793204633205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56.425836036644455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2.7999458155411099</v>
      </c>
      <c r="L55">
        <v>9.1699902158568634</v>
      </c>
      <c r="M55">
        <v>2.56005232335712</v>
      </c>
      <c r="N55">
        <v>2.8501234557845745</v>
      </c>
      <c r="O55">
        <v>3.1699083881803056</v>
      </c>
      <c r="P55">
        <v>5.2204525512104274</v>
      </c>
      <c r="Q55">
        <v>0.40991008579088473</v>
      </c>
      <c r="R55">
        <v>0.63952296326952918</v>
      </c>
      <c r="S55">
        <v>0.63005388380849925</v>
      </c>
      <c r="T55">
        <v>1.5696145886287627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3.0369232306670813</v>
      </c>
      <c r="AC55">
        <v>0.97337250480748483</v>
      </c>
      <c r="AD55">
        <v>0</v>
      </c>
      <c r="AE55">
        <v>4.9349985860408179</v>
      </c>
      <c r="AF55">
        <v>0</v>
      </c>
      <c r="AG55">
        <v>4.7953986022273076</v>
      </c>
      <c r="AH55">
        <v>3.8153660661752946</v>
      </c>
      <c r="AI55">
        <v>0</v>
      </c>
      <c r="AJ55">
        <v>0</v>
      </c>
      <c r="AK55">
        <v>0</v>
      </c>
      <c r="AL55">
        <v>0</v>
      </c>
      <c r="AM55">
        <v>1.0143566077934971</v>
      </c>
      <c r="AN55">
        <v>4.6107136259485267E-2</v>
      </c>
      <c r="AO55">
        <v>0</v>
      </c>
      <c r="AP55">
        <v>0</v>
      </c>
      <c r="AQ55">
        <v>0</v>
      </c>
      <c r="AR55">
        <v>0</v>
      </c>
      <c r="AS55">
        <v>2.8176572214985862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2.9095478141263937</v>
      </c>
      <c r="AZ55">
        <v>0</v>
      </c>
      <c r="BA55">
        <v>0.9785565851063831</v>
      </c>
      <c r="BB55">
        <v>2.721793204633205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57.063651830763611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2.7999458155411099</v>
      </c>
      <c r="L56">
        <v>9.1699902158568634</v>
      </c>
      <c r="M56">
        <v>2.56005232335712</v>
      </c>
      <c r="N56">
        <v>2.8501234557845745</v>
      </c>
      <c r="O56">
        <v>3.1699083881803056</v>
      </c>
      <c r="P56">
        <v>5.2204525512104274</v>
      </c>
      <c r="Q56">
        <v>0.41014063953488361</v>
      </c>
      <c r="R56">
        <v>0.63952296326952918</v>
      </c>
      <c r="S56">
        <v>0.63016673275862067</v>
      </c>
      <c r="T56">
        <v>1.5696145886287627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3.0369232306670813</v>
      </c>
      <c r="AC56">
        <v>0</v>
      </c>
      <c r="AD56">
        <v>0</v>
      </c>
      <c r="AE56">
        <v>4.9349985860408179</v>
      </c>
      <c r="AF56">
        <v>0</v>
      </c>
      <c r="AG56">
        <v>4.7953986022273076</v>
      </c>
      <c r="AH56">
        <v>3.8153660661752946</v>
      </c>
      <c r="AI56">
        <v>0</v>
      </c>
      <c r="AJ56">
        <v>0</v>
      </c>
      <c r="AK56">
        <v>0</v>
      </c>
      <c r="AL56">
        <v>0</v>
      </c>
      <c r="AM56">
        <v>1.0143566077934971</v>
      </c>
      <c r="AN56">
        <v>4.6107136259485267E-2</v>
      </c>
      <c r="AO56">
        <v>0</v>
      </c>
      <c r="AP56">
        <v>0</v>
      </c>
      <c r="AQ56">
        <v>0</v>
      </c>
      <c r="AR56">
        <v>0</v>
      </c>
      <c r="AS56">
        <v>2.8176572214985862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2.9095478141263937</v>
      </c>
      <c r="AZ56">
        <v>0</v>
      </c>
      <c r="BA56">
        <v>0.9785565851063831</v>
      </c>
      <c r="BB56">
        <v>2.721793204633205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56.090622728650246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2.7999458155411099</v>
      </c>
      <c r="L57">
        <v>9.1699902158568634</v>
      </c>
      <c r="M57">
        <v>2.56005232335712</v>
      </c>
      <c r="N57">
        <v>2.8501234557845745</v>
      </c>
      <c r="O57">
        <v>3.1699083881803056</v>
      </c>
      <c r="P57">
        <v>5.2204525512104274</v>
      </c>
      <c r="Q57">
        <v>0.40991008579088473</v>
      </c>
      <c r="R57">
        <v>0.63952296326952918</v>
      </c>
      <c r="S57">
        <v>0.63005388380849925</v>
      </c>
      <c r="T57">
        <v>1.5696145886287627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1.5153877155939528</v>
      </c>
      <c r="AC57">
        <v>0.97337250480748483</v>
      </c>
      <c r="AD57">
        <v>0</v>
      </c>
      <c r="AE57">
        <v>4.9349985860408179</v>
      </c>
      <c r="AF57">
        <v>0</v>
      </c>
      <c r="AG57">
        <v>4.7953986022273076</v>
      </c>
      <c r="AH57">
        <v>5.9350138370217245</v>
      </c>
      <c r="AI57">
        <v>0</v>
      </c>
      <c r="AJ57">
        <v>0</v>
      </c>
      <c r="AK57">
        <v>0</v>
      </c>
      <c r="AL57">
        <v>0</v>
      </c>
      <c r="AM57">
        <v>1.0143566077934971</v>
      </c>
      <c r="AN57">
        <v>4.6107136259485267E-2</v>
      </c>
      <c r="AO57">
        <v>0</v>
      </c>
      <c r="AP57">
        <v>0</v>
      </c>
      <c r="AQ57">
        <v>0</v>
      </c>
      <c r="AR57">
        <v>0</v>
      </c>
      <c r="AS57">
        <v>2.8176572214985862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2.9095478141263937</v>
      </c>
      <c r="AZ57">
        <v>1.0695761960784314</v>
      </c>
      <c r="BA57">
        <v>1.5300717842465754</v>
      </c>
      <c r="BB57">
        <v>2.721793204633205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59.28285548175554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2.7999458155411099</v>
      </c>
      <c r="L58">
        <v>9.17</v>
      </c>
      <c r="M58">
        <v>2.56005232335712</v>
      </c>
      <c r="N58">
        <v>2.8501234557845745</v>
      </c>
      <c r="O58">
        <v>3.1699083881803056</v>
      </c>
      <c r="P58">
        <v>5.2204525512104274</v>
      </c>
      <c r="Q58">
        <v>0.40991008579088473</v>
      </c>
      <c r="R58">
        <v>0.63952296326952918</v>
      </c>
      <c r="S58">
        <v>0.63006496663078571</v>
      </c>
      <c r="T58">
        <v>1.5696145886287627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1.5153877155939528</v>
      </c>
      <c r="AC58">
        <v>0.97337250480748483</v>
      </c>
      <c r="AD58">
        <v>0</v>
      </c>
      <c r="AE58">
        <v>4.9349985860408179</v>
      </c>
      <c r="AF58">
        <v>0</v>
      </c>
      <c r="AG58">
        <v>4.7953986022273076</v>
      </c>
      <c r="AH58">
        <v>5.9350138370217245</v>
      </c>
      <c r="AI58">
        <v>0</v>
      </c>
      <c r="AJ58">
        <v>0</v>
      </c>
      <c r="AK58">
        <v>0</v>
      </c>
      <c r="AL58">
        <v>0</v>
      </c>
      <c r="AM58">
        <v>1.0143566077934971</v>
      </c>
      <c r="AN58">
        <v>4.6107136259485267E-2</v>
      </c>
      <c r="AO58">
        <v>0</v>
      </c>
      <c r="AP58">
        <v>0</v>
      </c>
      <c r="AQ58">
        <v>0</v>
      </c>
      <c r="AR58">
        <v>0</v>
      </c>
      <c r="AS58">
        <v>2.8176572214985862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2.9095478141263937</v>
      </c>
      <c r="AZ58">
        <v>1.0695761960784314</v>
      </c>
      <c r="BA58">
        <v>1.5300717842465754</v>
      </c>
      <c r="BB58">
        <v>2.721793204633205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59.282876348720954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2.7999458155411099</v>
      </c>
      <c r="L59">
        <v>9.17</v>
      </c>
      <c r="M59">
        <v>2.56005232335712</v>
      </c>
      <c r="N59">
        <v>2.8501234557845745</v>
      </c>
      <c r="O59">
        <v>3.1699083881803056</v>
      </c>
      <c r="P59">
        <v>5.2204525512104274</v>
      </c>
      <c r="Q59">
        <v>0.40997662616822422</v>
      </c>
      <c r="R59">
        <v>0.63952296326952918</v>
      </c>
      <c r="S59">
        <v>0.62946132496863239</v>
      </c>
      <c r="T59">
        <v>1.5696145886287627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1.5153877155939528</v>
      </c>
      <c r="AC59">
        <v>0.97337250480748483</v>
      </c>
      <c r="AD59">
        <v>0</v>
      </c>
      <c r="AE59">
        <v>4.9349985860408179</v>
      </c>
      <c r="AF59">
        <v>0</v>
      </c>
      <c r="AG59">
        <v>4.7953986022273076</v>
      </c>
      <c r="AH59">
        <v>5.9350138370217245</v>
      </c>
      <c r="AI59">
        <v>0</v>
      </c>
      <c r="AJ59">
        <v>0</v>
      </c>
      <c r="AK59">
        <v>0</v>
      </c>
      <c r="AL59">
        <v>0</v>
      </c>
      <c r="AM59">
        <v>1.0143566077934971</v>
      </c>
      <c r="AN59">
        <v>4.6107136259485267E-2</v>
      </c>
      <c r="AO59">
        <v>0</v>
      </c>
      <c r="AP59">
        <v>0</v>
      </c>
      <c r="AQ59">
        <v>0</v>
      </c>
      <c r="AR59">
        <v>0</v>
      </c>
      <c r="AS59">
        <v>2.8176572214985862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2.9095478141263937</v>
      </c>
      <c r="AZ59">
        <v>2.252595872093023</v>
      </c>
      <c r="BA59">
        <v>1.5300717842465754</v>
      </c>
      <c r="BB59">
        <v>2.721793204633205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60.465358923450744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2.799919436864601</v>
      </c>
      <c r="L60">
        <v>8.1797854309022036</v>
      </c>
      <c r="M60">
        <v>2.56005232335712</v>
      </c>
      <c r="N60">
        <v>2.8501234557845745</v>
      </c>
      <c r="O60">
        <v>3.1699083881803056</v>
      </c>
      <c r="P60">
        <v>5.2204525512104274</v>
      </c>
      <c r="Q60">
        <v>0.40997662616822422</v>
      </c>
      <c r="R60">
        <v>0.63952296326952918</v>
      </c>
      <c r="S60">
        <v>0.62946132496863239</v>
      </c>
      <c r="T60">
        <v>1.5696145886287627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1.5153877155939528</v>
      </c>
      <c r="AC60">
        <v>0.97337250480748483</v>
      </c>
      <c r="AD60">
        <v>0</v>
      </c>
      <c r="AE60">
        <v>4.9349985860408179</v>
      </c>
      <c r="AF60">
        <v>0</v>
      </c>
      <c r="AG60">
        <v>4.7953986022273076</v>
      </c>
      <c r="AH60">
        <v>5.9350138370217245</v>
      </c>
      <c r="AI60">
        <v>0</v>
      </c>
      <c r="AJ60">
        <v>0</v>
      </c>
      <c r="AK60">
        <v>0</v>
      </c>
      <c r="AL60">
        <v>0</v>
      </c>
      <c r="AM60">
        <v>1.0143566077934971</v>
      </c>
      <c r="AN60">
        <v>4.6107136259485267E-2</v>
      </c>
      <c r="AO60">
        <v>0</v>
      </c>
      <c r="AP60">
        <v>0</v>
      </c>
      <c r="AQ60">
        <v>0</v>
      </c>
      <c r="AR60">
        <v>0</v>
      </c>
      <c r="AS60">
        <v>2.8176572214985862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2.9095478141263937</v>
      </c>
      <c r="AZ60">
        <v>2.252595872093023</v>
      </c>
      <c r="BA60">
        <v>1.5300717842465754</v>
      </c>
      <c r="BB60">
        <v>2.721793204633205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59.475117975676433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2.7999278628265003</v>
      </c>
      <c r="L61">
        <v>9.1699824065853566</v>
      </c>
      <c r="M61">
        <v>2.56005232335712</v>
      </c>
      <c r="N61">
        <v>2.8501234557845745</v>
      </c>
      <c r="O61">
        <v>3.1699083881803056</v>
      </c>
      <c r="P61">
        <v>5.2204525512104274</v>
      </c>
      <c r="Q61">
        <v>0.40997662616822422</v>
      </c>
      <c r="R61">
        <v>0.63952296326952918</v>
      </c>
      <c r="S61">
        <v>0.62946132496863239</v>
      </c>
      <c r="T61">
        <v>1.5696145886287627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1.5153877155939528</v>
      </c>
      <c r="AC61">
        <v>0.97337250480748483</v>
      </c>
      <c r="AD61">
        <v>0.8857689190326381</v>
      </c>
      <c r="AE61">
        <v>4.9349985860408179</v>
      </c>
      <c r="AF61">
        <v>0</v>
      </c>
      <c r="AG61">
        <v>4.7953986022273076</v>
      </c>
      <c r="AH61">
        <v>5.9350138370217245</v>
      </c>
      <c r="AI61">
        <v>0</v>
      </c>
      <c r="AJ61">
        <v>0</v>
      </c>
      <c r="AK61">
        <v>0</v>
      </c>
      <c r="AL61">
        <v>0</v>
      </c>
      <c r="AM61">
        <v>1.0143566077934971</v>
      </c>
      <c r="AN61">
        <v>4.6107136259485267E-2</v>
      </c>
      <c r="AO61">
        <v>0</v>
      </c>
      <c r="AP61">
        <v>0</v>
      </c>
      <c r="AQ61">
        <v>0</v>
      </c>
      <c r="AR61">
        <v>0</v>
      </c>
      <c r="AS61">
        <v>2.8176572214985862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2.9095478141263937</v>
      </c>
      <c r="AZ61">
        <v>2.252595872093023</v>
      </c>
      <c r="BA61">
        <v>1.5300717842465754</v>
      </c>
      <c r="BB61">
        <v>2.721793204633205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61.351092296354118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2.7999346931584608</v>
      </c>
      <c r="L62">
        <v>9.1699824065853566</v>
      </c>
      <c r="M62">
        <v>2.56005232335712</v>
      </c>
      <c r="N62">
        <v>2.8501234557845745</v>
      </c>
      <c r="O62">
        <v>3.1699083881803056</v>
      </c>
      <c r="P62">
        <v>5.2204525512104274</v>
      </c>
      <c r="Q62">
        <v>0.40997662616822422</v>
      </c>
      <c r="R62">
        <v>0.63952296326952918</v>
      </c>
      <c r="S62">
        <v>0.62946132496863239</v>
      </c>
      <c r="T62">
        <v>1.5696145886287627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1.5153877155939528</v>
      </c>
      <c r="AC62">
        <v>0.97337250480748483</v>
      </c>
      <c r="AD62">
        <v>0.8857689190326381</v>
      </c>
      <c r="AE62">
        <v>4.9349985860408179</v>
      </c>
      <c r="AF62">
        <v>0</v>
      </c>
      <c r="AG62">
        <v>4.7953986022273076</v>
      </c>
      <c r="AH62">
        <v>5.9350138370217245</v>
      </c>
      <c r="AI62">
        <v>0</v>
      </c>
      <c r="AJ62">
        <v>0</v>
      </c>
      <c r="AK62">
        <v>0</v>
      </c>
      <c r="AL62">
        <v>0</v>
      </c>
      <c r="AM62">
        <v>1.0143566077934971</v>
      </c>
      <c r="AN62">
        <v>4.6107136259485267E-2</v>
      </c>
      <c r="AO62">
        <v>0</v>
      </c>
      <c r="AP62">
        <v>0</v>
      </c>
      <c r="AQ62">
        <v>0</v>
      </c>
      <c r="AR62">
        <v>0</v>
      </c>
      <c r="AS62">
        <v>2.8176572214985862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2.9095478141263937</v>
      </c>
      <c r="AZ62">
        <v>2.252595872093023</v>
      </c>
      <c r="BA62">
        <v>1.5300717842465754</v>
      </c>
      <c r="BB62">
        <v>2.721793204633205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61.351099126686087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2.7999403419047955</v>
      </c>
      <c r="L63">
        <v>9.1699824065853566</v>
      </c>
      <c r="M63">
        <v>2.56005232335712</v>
      </c>
      <c r="N63">
        <v>2.8501234557845745</v>
      </c>
      <c r="O63">
        <v>3.1699083881803056</v>
      </c>
      <c r="P63">
        <v>5.2204525512104274</v>
      </c>
      <c r="Q63">
        <v>0.40997662616822422</v>
      </c>
      <c r="R63">
        <v>0.63952296326952918</v>
      </c>
      <c r="S63">
        <v>0.62946132496863239</v>
      </c>
      <c r="T63">
        <v>1.5696145886287627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1.5153877155939528</v>
      </c>
      <c r="AC63">
        <v>0.97337250480748483</v>
      </c>
      <c r="AD63">
        <v>0.8857689190326381</v>
      </c>
      <c r="AE63">
        <v>4.9349985860408179</v>
      </c>
      <c r="AF63">
        <v>0</v>
      </c>
      <c r="AG63">
        <v>4.7953986022273076</v>
      </c>
      <c r="AH63">
        <v>5.9350138370217245</v>
      </c>
      <c r="AI63">
        <v>0</v>
      </c>
      <c r="AJ63">
        <v>0</v>
      </c>
      <c r="AK63">
        <v>0</v>
      </c>
      <c r="AL63">
        <v>0</v>
      </c>
      <c r="AM63">
        <v>1.0143566077934971</v>
      </c>
      <c r="AN63">
        <v>4.6107136259485267E-2</v>
      </c>
      <c r="AO63">
        <v>0</v>
      </c>
      <c r="AP63">
        <v>0</v>
      </c>
      <c r="AQ63">
        <v>0</v>
      </c>
      <c r="AR63">
        <v>0</v>
      </c>
      <c r="AS63">
        <v>2.8176572214985862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2.9095478141263937</v>
      </c>
      <c r="AZ63">
        <v>2.252595872093023</v>
      </c>
      <c r="BA63">
        <v>1.5300717842465754</v>
      </c>
      <c r="BB63">
        <v>2.721793204633205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61.351104775432411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2.7999335424429237</v>
      </c>
      <c r="L64">
        <v>9.1699824065853566</v>
      </c>
      <c r="M64">
        <v>2.56005232335712</v>
      </c>
      <c r="N64">
        <v>2.8501234557845745</v>
      </c>
      <c r="O64">
        <v>3.1699083881803056</v>
      </c>
      <c r="P64">
        <v>5.2204525512104274</v>
      </c>
      <c r="Q64">
        <v>0.40997662616822422</v>
      </c>
      <c r="R64">
        <v>0.63952296326952918</v>
      </c>
      <c r="S64">
        <v>0.62946132496863239</v>
      </c>
      <c r="T64">
        <v>1.5696145886287627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3.0369232306670813</v>
      </c>
      <c r="AC64">
        <v>1.9467450963636812</v>
      </c>
      <c r="AD64">
        <v>0.8857689190326381</v>
      </c>
      <c r="AE64">
        <v>4.9349985860408179</v>
      </c>
      <c r="AF64">
        <v>0</v>
      </c>
      <c r="AG64">
        <v>4.7953986022273076</v>
      </c>
      <c r="AH64">
        <v>5.9350138370217245</v>
      </c>
      <c r="AI64">
        <v>0</v>
      </c>
      <c r="AJ64">
        <v>0</v>
      </c>
      <c r="AK64">
        <v>0</v>
      </c>
      <c r="AL64">
        <v>0</v>
      </c>
      <c r="AM64">
        <v>1.0143566077934971</v>
      </c>
      <c r="AN64">
        <v>4.6107136259485267E-2</v>
      </c>
      <c r="AO64">
        <v>0</v>
      </c>
      <c r="AP64">
        <v>0</v>
      </c>
      <c r="AQ64">
        <v>0</v>
      </c>
      <c r="AR64">
        <v>0</v>
      </c>
      <c r="AS64">
        <v>2.8176572214985862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2.9095478141263937</v>
      </c>
      <c r="AZ64">
        <v>2.252595872093023</v>
      </c>
      <c r="BA64">
        <v>1.5300717842465754</v>
      </c>
      <c r="BB64">
        <v>2.721793204633205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63.846006082599864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2.7999335424429237</v>
      </c>
      <c r="L65">
        <v>9.1699824065853566</v>
      </c>
      <c r="M65">
        <v>2.56005232335712</v>
      </c>
      <c r="N65">
        <v>2.8501234557845745</v>
      </c>
      <c r="O65">
        <v>3.1699083881803056</v>
      </c>
      <c r="P65">
        <v>5.2204525512104274</v>
      </c>
      <c r="Q65">
        <v>0.40997662616822422</v>
      </c>
      <c r="R65">
        <v>0.63952296326952918</v>
      </c>
      <c r="S65">
        <v>0.62946132496863239</v>
      </c>
      <c r="T65">
        <v>1.5696145886287627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3.0369232306670813</v>
      </c>
      <c r="AC65">
        <v>1.9467450963636812</v>
      </c>
      <c r="AD65">
        <v>0.8857689190326381</v>
      </c>
      <c r="AE65">
        <v>4.9349985860408179</v>
      </c>
      <c r="AF65">
        <v>0</v>
      </c>
      <c r="AG65">
        <v>4.7953986022273076</v>
      </c>
      <c r="AH65">
        <v>5.9350138370217245</v>
      </c>
      <c r="AI65">
        <v>0</v>
      </c>
      <c r="AJ65">
        <v>0</v>
      </c>
      <c r="AK65">
        <v>0</v>
      </c>
      <c r="AL65">
        <v>0</v>
      </c>
      <c r="AM65">
        <v>1.0143566077934971</v>
      </c>
      <c r="AN65">
        <v>4.6107136259485267E-2</v>
      </c>
      <c r="AO65">
        <v>0</v>
      </c>
      <c r="AP65">
        <v>0</v>
      </c>
      <c r="AQ65">
        <v>0</v>
      </c>
      <c r="AR65">
        <v>0</v>
      </c>
      <c r="AS65">
        <v>2.8176572214985862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2.9095478141263937</v>
      </c>
      <c r="AZ65">
        <v>2.252595872093023</v>
      </c>
      <c r="BA65">
        <v>1.5300717842465754</v>
      </c>
      <c r="BB65">
        <v>2.721793204633205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63.846006082599864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2.7999335424429237</v>
      </c>
      <c r="L66">
        <v>9.1699824065853566</v>
      </c>
      <c r="M66">
        <v>2.56005232335712</v>
      </c>
      <c r="N66">
        <v>2.8501234557845745</v>
      </c>
      <c r="O66">
        <v>3.1699083881803056</v>
      </c>
      <c r="P66">
        <v>5.2204525512104274</v>
      </c>
      <c r="Q66">
        <v>0.40997662616822422</v>
      </c>
      <c r="R66">
        <v>0.63952296326952918</v>
      </c>
      <c r="S66">
        <v>0.62946132496863239</v>
      </c>
      <c r="T66">
        <v>1.5696145886287627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3.0369232306670813</v>
      </c>
      <c r="AC66">
        <v>1.9467450963636812</v>
      </c>
      <c r="AD66">
        <v>0.8857689190326381</v>
      </c>
      <c r="AE66">
        <v>4.9349985860408179</v>
      </c>
      <c r="AF66">
        <v>0</v>
      </c>
      <c r="AG66">
        <v>4.7953986022273076</v>
      </c>
      <c r="AH66">
        <v>5.9350138370217245</v>
      </c>
      <c r="AI66">
        <v>0</v>
      </c>
      <c r="AJ66">
        <v>0</v>
      </c>
      <c r="AK66">
        <v>0</v>
      </c>
      <c r="AL66">
        <v>0</v>
      </c>
      <c r="AM66">
        <v>1.0143566077934971</v>
      </c>
      <c r="AN66">
        <v>4.6107136259485267E-2</v>
      </c>
      <c r="AO66">
        <v>0</v>
      </c>
      <c r="AP66">
        <v>0</v>
      </c>
      <c r="AQ66">
        <v>0</v>
      </c>
      <c r="AR66">
        <v>0</v>
      </c>
      <c r="AS66">
        <v>2.8176572214985862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2.9095478141263937</v>
      </c>
      <c r="AZ66">
        <v>2.252595872093023</v>
      </c>
      <c r="BA66">
        <v>1.5300717842465754</v>
      </c>
      <c r="BB66">
        <v>2.721793204633205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63.846006082599864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2.7999335424429237</v>
      </c>
      <c r="L67">
        <v>9.1699824065853566</v>
      </c>
      <c r="M67">
        <v>2.56005232335712</v>
      </c>
      <c r="N67">
        <v>2.8501234557845745</v>
      </c>
      <c r="O67">
        <v>3.1699083881803056</v>
      </c>
      <c r="P67">
        <v>5.2204525512104274</v>
      </c>
      <c r="Q67">
        <v>0.40997662616822422</v>
      </c>
      <c r="R67">
        <v>0.63009067868852464</v>
      </c>
      <c r="S67">
        <v>0.62946132496863239</v>
      </c>
      <c r="T67">
        <v>1.5696145886287627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3.0369232306670813</v>
      </c>
      <c r="AC67">
        <v>1.9467450963636812</v>
      </c>
      <c r="AD67">
        <v>1.7715380063150468</v>
      </c>
      <c r="AE67">
        <v>4.9349985860408179</v>
      </c>
      <c r="AF67">
        <v>0</v>
      </c>
      <c r="AG67">
        <v>4.7953986022273076</v>
      </c>
      <c r="AH67">
        <v>5.9350138370217245</v>
      </c>
      <c r="AI67">
        <v>0</v>
      </c>
      <c r="AJ67">
        <v>0</v>
      </c>
      <c r="AK67">
        <v>0</v>
      </c>
      <c r="AL67">
        <v>0</v>
      </c>
      <c r="AM67">
        <v>1.0143566077934971</v>
      </c>
      <c r="AN67">
        <v>4.6107136259485267E-2</v>
      </c>
      <c r="AO67">
        <v>0</v>
      </c>
      <c r="AP67">
        <v>0</v>
      </c>
      <c r="AQ67">
        <v>0</v>
      </c>
      <c r="AR67">
        <v>0</v>
      </c>
      <c r="AS67">
        <v>2.8176572214985862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2.9095478141263937</v>
      </c>
      <c r="AZ67">
        <v>2.252595872093023</v>
      </c>
      <c r="BA67">
        <v>1.5300717842465754</v>
      </c>
      <c r="BB67">
        <v>2.721793204633205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64.722342885301259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2.7999335424429237</v>
      </c>
      <c r="L68">
        <v>9.1699824065853566</v>
      </c>
      <c r="M68">
        <v>2.56005232335712</v>
      </c>
      <c r="N68">
        <v>2.8501234557845745</v>
      </c>
      <c r="O68">
        <v>3.1699083881803056</v>
      </c>
      <c r="P68">
        <v>5.2204525512104274</v>
      </c>
      <c r="Q68">
        <v>0.40997662616822422</v>
      </c>
      <c r="R68">
        <v>0.63971164378478673</v>
      </c>
      <c r="S68">
        <v>0.62946132496863239</v>
      </c>
      <c r="T68">
        <v>1.5696145886287627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3.0369232306670813</v>
      </c>
      <c r="AC68">
        <v>1.9467450963636812</v>
      </c>
      <c r="AD68">
        <v>1.7715380063150468</v>
      </c>
      <c r="AE68">
        <v>4.9349985860408179</v>
      </c>
      <c r="AF68">
        <v>0</v>
      </c>
      <c r="AG68">
        <v>4.7953986022273076</v>
      </c>
      <c r="AH68">
        <v>5.9350138370217245</v>
      </c>
      <c r="AI68">
        <v>0</v>
      </c>
      <c r="AJ68">
        <v>0</v>
      </c>
      <c r="AK68">
        <v>0</v>
      </c>
      <c r="AL68">
        <v>0</v>
      </c>
      <c r="AM68">
        <v>1.0143566077934971</v>
      </c>
      <c r="AN68">
        <v>4.6107136259485267E-2</v>
      </c>
      <c r="AO68">
        <v>0</v>
      </c>
      <c r="AP68">
        <v>0</v>
      </c>
      <c r="AQ68">
        <v>0</v>
      </c>
      <c r="AR68">
        <v>0</v>
      </c>
      <c r="AS68">
        <v>2.8176572214985862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2.9095478141263937</v>
      </c>
      <c r="AZ68">
        <v>2.252595872093023</v>
      </c>
      <c r="BA68">
        <v>1.5300717842465754</v>
      </c>
      <c r="BB68">
        <v>2.721793204633205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64.73196385039752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2.8000140456271208</v>
      </c>
      <c r="L69">
        <v>9.17</v>
      </c>
      <c r="M69">
        <v>2.56005232335712</v>
      </c>
      <c r="N69">
        <v>2.8501234557845745</v>
      </c>
      <c r="O69">
        <v>3.1699083881803056</v>
      </c>
      <c r="P69">
        <v>5.2204525512104274</v>
      </c>
      <c r="Q69">
        <v>0.41004236729100041</v>
      </c>
      <c r="R69">
        <v>0.63971164378478673</v>
      </c>
      <c r="S69">
        <v>0.62971620560747665</v>
      </c>
      <c r="T69">
        <v>1.5696145886287627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3.0369232306670813</v>
      </c>
      <c r="AC69">
        <v>1.9467450963636812</v>
      </c>
      <c r="AD69">
        <v>1.7715380063150468</v>
      </c>
      <c r="AE69">
        <v>4.9349985860408179</v>
      </c>
      <c r="AF69">
        <v>0</v>
      </c>
      <c r="AG69">
        <v>4.7953986022273076</v>
      </c>
      <c r="AH69">
        <v>5.9350138370217245</v>
      </c>
      <c r="AI69">
        <v>0</v>
      </c>
      <c r="AJ69">
        <v>0</v>
      </c>
      <c r="AK69">
        <v>0</v>
      </c>
      <c r="AL69">
        <v>0</v>
      </c>
      <c r="AM69">
        <v>1.0143566077934971</v>
      </c>
      <c r="AN69">
        <v>4.6107136259485267E-2</v>
      </c>
      <c r="AO69">
        <v>0</v>
      </c>
      <c r="AP69">
        <v>0</v>
      </c>
      <c r="AQ69">
        <v>0</v>
      </c>
      <c r="AR69">
        <v>0</v>
      </c>
      <c r="AS69">
        <v>2.8176572214985862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2.9095478141263937</v>
      </c>
      <c r="AZ69">
        <v>2.252595872093023</v>
      </c>
      <c r="BA69">
        <v>1.5300717842465754</v>
      </c>
      <c r="BB69">
        <v>2.721793204633205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64.732382568757984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2.8000044919542479</v>
      </c>
      <c r="L70">
        <v>9.17</v>
      </c>
      <c r="M70">
        <v>2.56005232335712</v>
      </c>
      <c r="N70">
        <v>2.8501234557845745</v>
      </c>
      <c r="O70">
        <v>3.1699083881803056</v>
      </c>
      <c r="P70">
        <v>5.2204525512104274</v>
      </c>
      <c r="Q70">
        <v>0.41004236729100041</v>
      </c>
      <c r="R70">
        <v>0.63971164378478673</v>
      </c>
      <c r="S70">
        <v>0.62971620560747665</v>
      </c>
      <c r="T70">
        <v>1.5696145886287627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3.0369232306670813</v>
      </c>
      <c r="AC70">
        <v>1.9467450963636812</v>
      </c>
      <c r="AD70">
        <v>1.7715380063150468</v>
      </c>
      <c r="AE70">
        <v>4.9349985860408179</v>
      </c>
      <c r="AF70">
        <v>0</v>
      </c>
      <c r="AG70">
        <v>4.7953986022273076</v>
      </c>
      <c r="AH70">
        <v>5.9350138370217245</v>
      </c>
      <c r="AI70">
        <v>0</v>
      </c>
      <c r="AJ70">
        <v>0</v>
      </c>
      <c r="AK70">
        <v>0</v>
      </c>
      <c r="AL70">
        <v>0</v>
      </c>
      <c r="AM70">
        <v>1.0143566077934971</v>
      </c>
      <c r="AN70">
        <v>4.6107136259485267E-2</v>
      </c>
      <c r="AO70">
        <v>0</v>
      </c>
      <c r="AP70">
        <v>0</v>
      </c>
      <c r="AQ70">
        <v>0</v>
      </c>
      <c r="AR70">
        <v>0</v>
      </c>
      <c r="AS70">
        <v>2.8176572214985862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2.9095478141263937</v>
      </c>
      <c r="AZ70">
        <v>2.3480231737193762</v>
      </c>
      <c r="BA70">
        <v>1.5300717842465754</v>
      </c>
      <c r="BB70">
        <v>2.721793204633205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64.827800316711475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2.8000088390132247</v>
      </c>
      <c r="L71">
        <v>9.1699172067025749</v>
      </c>
      <c r="M71">
        <v>2.56005232335712</v>
      </c>
      <c r="N71">
        <v>2.8501234557845745</v>
      </c>
      <c r="O71">
        <v>3.1699083881803056</v>
      </c>
      <c r="P71">
        <v>5.2204525512104274</v>
      </c>
      <c r="Q71">
        <v>0.41004236729100041</v>
      </c>
      <c r="R71">
        <v>0.63971164378478673</v>
      </c>
      <c r="S71">
        <v>0.62971620560747665</v>
      </c>
      <c r="T71">
        <v>1.5696145886287627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3.0369232306670813</v>
      </c>
      <c r="AC71">
        <v>1.9467450963636812</v>
      </c>
      <c r="AD71">
        <v>1.7715380063150468</v>
      </c>
      <c r="AE71">
        <v>4.9349985860408179</v>
      </c>
      <c r="AF71">
        <v>0</v>
      </c>
      <c r="AG71">
        <v>4.7953986022273076</v>
      </c>
      <c r="AH71">
        <v>6.3589433911910103</v>
      </c>
      <c r="AI71">
        <v>0</v>
      </c>
      <c r="AJ71">
        <v>0</v>
      </c>
      <c r="AK71">
        <v>0</v>
      </c>
      <c r="AL71">
        <v>0</v>
      </c>
      <c r="AM71">
        <v>1.0143566077934971</v>
      </c>
      <c r="AN71">
        <v>4.6107136259485267E-2</v>
      </c>
      <c r="AO71">
        <v>0</v>
      </c>
      <c r="AP71">
        <v>0</v>
      </c>
      <c r="AQ71">
        <v>0</v>
      </c>
      <c r="AR71">
        <v>0</v>
      </c>
      <c r="AS71">
        <v>2.8176572214985862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2.9095478141263937</v>
      </c>
      <c r="AZ71">
        <v>2.3480231737193762</v>
      </c>
      <c r="BA71">
        <v>1.6320015980707394</v>
      </c>
      <c r="BB71">
        <v>2.721793204633205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65.353581238466475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2.7999955214840053</v>
      </c>
      <c r="L72">
        <v>9.17</v>
      </c>
      <c r="M72">
        <v>2.56005232335712</v>
      </c>
      <c r="N72">
        <v>2.8501234557845745</v>
      </c>
      <c r="O72">
        <v>3.1699083881803056</v>
      </c>
      <c r="P72">
        <v>5.2204525512104274</v>
      </c>
      <c r="Q72">
        <v>0.41004236729100041</v>
      </c>
      <c r="R72">
        <v>0.63971164378478673</v>
      </c>
      <c r="S72">
        <v>0.62971620560747665</v>
      </c>
      <c r="T72">
        <v>1.5696145886287627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3.0369232306670813</v>
      </c>
      <c r="AC72">
        <v>1.9467450963636812</v>
      </c>
      <c r="AD72">
        <v>1.7715380063150468</v>
      </c>
      <c r="AE72">
        <v>4.9349985860408179</v>
      </c>
      <c r="AF72">
        <v>0</v>
      </c>
      <c r="AG72">
        <v>4.7953986022273076</v>
      </c>
      <c r="AH72">
        <v>8.3768480816210857</v>
      </c>
      <c r="AI72">
        <v>0</v>
      </c>
      <c r="AJ72">
        <v>0</v>
      </c>
      <c r="AK72">
        <v>0</v>
      </c>
      <c r="AL72">
        <v>0</v>
      </c>
      <c r="AM72">
        <v>1.0143566077934971</v>
      </c>
      <c r="AN72">
        <v>4.6107136259485267E-2</v>
      </c>
      <c r="AO72">
        <v>0</v>
      </c>
      <c r="AP72">
        <v>0</v>
      </c>
      <c r="AQ72">
        <v>0</v>
      </c>
      <c r="AR72">
        <v>0</v>
      </c>
      <c r="AS72">
        <v>2.8176572214985862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2.9095478141263937</v>
      </c>
      <c r="AZ72">
        <v>2.3480231737193762</v>
      </c>
      <c r="BA72">
        <v>2.151061399026764</v>
      </c>
      <c r="BB72">
        <v>2.721793204633205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67.890615205620776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2.7999955214840053</v>
      </c>
      <c r="L73">
        <v>9.17</v>
      </c>
      <c r="M73">
        <v>2.56005232335712</v>
      </c>
      <c r="N73">
        <v>2.8501234557845745</v>
      </c>
      <c r="O73">
        <v>3.1699083881803056</v>
      </c>
      <c r="P73">
        <v>5.2204525512104274</v>
      </c>
      <c r="Q73">
        <v>0.41004236729100041</v>
      </c>
      <c r="R73">
        <v>0.63971164378478673</v>
      </c>
      <c r="S73">
        <v>0.62971620560747665</v>
      </c>
      <c r="T73">
        <v>1.5696145886287627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3.0369232306670813</v>
      </c>
      <c r="AC73">
        <v>2.3053559415702232</v>
      </c>
      <c r="AD73">
        <v>1.7715380063150468</v>
      </c>
      <c r="AE73">
        <v>4.9349985860408179</v>
      </c>
      <c r="AF73">
        <v>0</v>
      </c>
      <c r="AG73">
        <v>4.7953986022273076</v>
      </c>
      <c r="AH73">
        <v>8.3768480816210857</v>
      </c>
      <c r="AI73">
        <v>0</v>
      </c>
      <c r="AJ73">
        <v>0</v>
      </c>
      <c r="AK73">
        <v>0</v>
      </c>
      <c r="AL73">
        <v>0</v>
      </c>
      <c r="AM73">
        <v>1.0143566077934971</v>
      </c>
      <c r="AN73">
        <v>4.6107136259485267E-2</v>
      </c>
      <c r="AO73">
        <v>0</v>
      </c>
      <c r="AP73">
        <v>0</v>
      </c>
      <c r="AQ73">
        <v>0</v>
      </c>
      <c r="AR73">
        <v>0</v>
      </c>
      <c r="AS73">
        <v>2.8176572214985862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2.9095478141263937</v>
      </c>
      <c r="AZ73">
        <v>2.3480231737193762</v>
      </c>
      <c r="BA73">
        <v>2.151061399026764</v>
      </c>
      <c r="BB73">
        <v>2.721793204633205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68.249226050827318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2.799999939550017</v>
      </c>
      <c r="L74">
        <v>9.17</v>
      </c>
      <c r="M74">
        <v>2.56005232335712</v>
      </c>
      <c r="N74">
        <v>2.8501234557845745</v>
      </c>
      <c r="O74">
        <v>3.1699083881803056</v>
      </c>
      <c r="P74">
        <v>5.2204525512104274</v>
      </c>
      <c r="Q74">
        <v>0.41004236729100041</v>
      </c>
      <c r="R74">
        <v>0.63971164378478673</v>
      </c>
      <c r="S74">
        <v>0.62971620560747665</v>
      </c>
      <c r="T74">
        <v>1.5696145886287627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3.0369232306670813</v>
      </c>
      <c r="AC74">
        <v>2.9230632404167398</v>
      </c>
      <c r="AD74">
        <v>1.7715380063150468</v>
      </c>
      <c r="AE74">
        <v>4.9349985860408179</v>
      </c>
      <c r="AF74">
        <v>0</v>
      </c>
      <c r="AG74">
        <v>4.7953986022273076</v>
      </c>
      <c r="AH74">
        <v>8.3768480816210857</v>
      </c>
      <c r="AI74">
        <v>0</v>
      </c>
      <c r="AJ74">
        <v>0</v>
      </c>
      <c r="AK74">
        <v>0</v>
      </c>
      <c r="AL74">
        <v>0</v>
      </c>
      <c r="AM74">
        <v>1.0143566077934971</v>
      </c>
      <c r="AN74">
        <v>4.6107136259485267E-2</v>
      </c>
      <c r="AO74">
        <v>0</v>
      </c>
      <c r="AP74">
        <v>0</v>
      </c>
      <c r="AQ74">
        <v>0</v>
      </c>
      <c r="AR74">
        <v>0</v>
      </c>
      <c r="AS74">
        <v>2.8176572214985862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2.9095478141263937</v>
      </c>
      <c r="AZ74">
        <v>3.5296501471025254</v>
      </c>
      <c r="BA74">
        <v>2.151061399026764</v>
      </c>
      <c r="BB74">
        <v>2.721793204633205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70.048564741122988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2.8000151671424902</v>
      </c>
      <c r="L75">
        <v>9.17</v>
      </c>
      <c r="M75">
        <v>2.56005232335712</v>
      </c>
      <c r="N75">
        <v>2.8501234557845745</v>
      </c>
      <c r="O75">
        <v>3.1699083881803056</v>
      </c>
      <c r="P75">
        <v>5.2204525512104274</v>
      </c>
      <c r="Q75">
        <v>0.41004236729100041</v>
      </c>
      <c r="R75">
        <v>0.63971164378478673</v>
      </c>
      <c r="S75">
        <v>0.62971620560747665</v>
      </c>
      <c r="T75">
        <v>1.5696145886287627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2.6127374942466548</v>
      </c>
      <c r="AC75">
        <v>2.5615065824672012</v>
      </c>
      <c r="AD75">
        <v>1.7715380063150468</v>
      </c>
      <c r="AE75">
        <v>4.9349985860408179</v>
      </c>
      <c r="AF75">
        <v>0</v>
      </c>
      <c r="AG75">
        <v>4.7953986022273076</v>
      </c>
      <c r="AH75">
        <v>6.7828729453602952</v>
      </c>
      <c r="AI75">
        <v>0</v>
      </c>
      <c r="AJ75">
        <v>0</v>
      </c>
      <c r="AK75">
        <v>0</v>
      </c>
      <c r="AL75">
        <v>0</v>
      </c>
      <c r="AM75">
        <v>1.5184611655185674</v>
      </c>
      <c r="AN75">
        <v>4.6107136259485267E-2</v>
      </c>
      <c r="AO75">
        <v>0</v>
      </c>
      <c r="AP75">
        <v>0</v>
      </c>
      <c r="AQ75">
        <v>1.0566220420906556</v>
      </c>
      <c r="AR75">
        <v>0</v>
      </c>
      <c r="AS75">
        <v>2.8176572214985862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2.9095478141263937</v>
      </c>
      <c r="AZ75">
        <v>2.8488710018382357</v>
      </c>
      <c r="BA75">
        <v>1.8</v>
      </c>
      <c r="BB75">
        <v>2.721793204633205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68.197748493609396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2.8000151671424902</v>
      </c>
      <c r="L76">
        <v>9.17</v>
      </c>
      <c r="M76">
        <v>2.56005232335712</v>
      </c>
      <c r="N76">
        <v>2.8501234557845745</v>
      </c>
      <c r="O76">
        <v>3.1699083881803056</v>
      </c>
      <c r="P76">
        <v>5.2204525512104274</v>
      </c>
      <c r="Q76">
        <v>0.41004236729100041</v>
      </c>
      <c r="R76">
        <v>0.63971164378478673</v>
      </c>
      <c r="S76">
        <v>0.62971620560747665</v>
      </c>
      <c r="T76">
        <v>1.5696145886287627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3.5271956754875582</v>
      </c>
      <c r="AC76">
        <v>2.9230632404167398</v>
      </c>
      <c r="AD76">
        <v>1.7715380063150468</v>
      </c>
      <c r="AE76">
        <v>4.9349985860408179</v>
      </c>
      <c r="AF76">
        <v>0.67623805477513277</v>
      </c>
      <c r="AG76">
        <v>4.7953986022273076</v>
      </c>
      <c r="AH76">
        <v>10.471060121689288</v>
      </c>
      <c r="AI76">
        <v>0</v>
      </c>
      <c r="AJ76">
        <v>0</v>
      </c>
      <c r="AK76">
        <v>0</v>
      </c>
      <c r="AL76">
        <v>0</v>
      </c>
      <c r="AM76">
        <v>1.5184611655185674</v>
      </c>
      <c r="AN76">
        <v>4.6107136259485267E-2</v>
      </c>
      <c r="AO76">
        <v>0</v>
      </c>
      <c r="AP76">
        <v>0</v>
      </c>
      <c r="AQ76">
        <v>2.0287141058810345</v>
      </c>
      <c r="AR76">
        <v>0</v>
      </c>
      <c r="AS76">
        <v>2.8176572214985862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2.9095478141263937</v>
      </c>
      <c r="AZ76">
        <v>3.5296501471025254</v>
      </c>
      <c r="BA76">
        <v>2.7800194708171206</v>
      </c>
      <c r="BB76">
        <v>2.721793204633205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76.471079243775776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2.7999385745370295</v>
      </c>
      <c r="L77">
        <v>9.17</v>
      </c>
      <c r="M77">
        <v>2.56005232335712</v>
      </c>
      <c r="N77">
        <v>2.8501234557845745</v>
      </c>
      <c r="O77">
        <v>3.1699083881803056</v>
      </c>
      <c r="P77">
        <v>5.2204525512104274</v>
      </c>
      <c r="Q77">
        <v>0.41004236729100041</v>
      </c>
      <c r="R77">
        <v>0.63971164378478673</v>
      </c>
      <c r="S77">
        <v>0.62971620560747665</v>
      </c>
      <c r="T77">
        <v>1.5696145886287627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4.5553848460006217</v>
      </c>
      <c r="AC77">
        <v>2.9230632404167398</v>
      </c>
      <c r="AD77">
        <v>2.6573069253476849</v>
      </c>
      <c r="AE77">
        <v>4.9349985860408179</v>
      </c>
      <c r="AF77">
        <v>0.67623805477513277</v>
      </c>
      <c r="AG77">
        <v>4.7953986022273076</v>
      </c>
      <c r="AH77">
        <v>12.565272161757491</v>
      </c>
      <c r="AI77">
        <v>0.25615063395035814</v>
      </c>
      <c r="AJ77">
        <v>0</v>
      </c>
      <c r="AK77">
        <v>0</v>
      </c>
      <c r="AL77">
        <v>0</v>
      </c>
      <c r="AM77">
        <v>1.5184611655185674</v>
      </c>
      <c r="AN77">
        <v>4.6107136259485267E-2</v>
      </c>
      <c r="AO77">
        <v>0</v>
      </c>
      <c r="AP77">
        <v>0</v>
      </c>
      <c r="AQ77">
        <v>3.2713016835254147</v>
      </c>
      <c r="AR77">
        <v>0</v>
      </c>
      <c r="AS77">
        <v>2.8176572214985862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2.9095478141263937</v>
      </c>
      <c r="AZ77">
        <v>4.7012805797101453</v>
      </c>
      <c r="BA77">
        <v>3.2192855625000001</v>
      </c>
      <c r="BB77">
        <v>2.721793204633205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83.588807516669434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2.8000125539927256</v>
      </c>
      <c r="L78">
        <v>9.1699965861472084</v>
      </c>
      <c r="M78">
        <v>2.56005232335712</v>
      </c>
      <c r="N78">
        <v>2.8501234557845745</v>
      </c>
      <c r="O78">
        <v>3.1699083881803056</v>
      </c>
      <c r="P78">
        <v>5.2204525512104274</v>
      </c>
      <c r="Q78">
        <v>0.41008778925184403</v>
      </c>
      <c r="R78">
        <v>0.63980694017094009</v>
      </c>
      <c r="S78">
        <v>0.62977653034868708</v>
      </c>
      <c r="T78">
        <v>1.5696145886287627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4.5553848460006217</v>
      </c>
      <c r="AC78">
        <v>2.9230632404167398</v>
      </c>
      <c r="AD78">
        <v>3.5430759285052078</v>
      </c>
      <c r="AE78">
        <v>4.9349985860408179</v>
      </c>
      <c r="AF78">
        <v>0.71850295688473864</v>
      </c>
      <c r="AG78">
        <v>4.7953986022273076</v>
      </c>
      <c r="AH78">
        <v>12.565272161757491</v>
      </c>
      <c r="AI78">
        <v>0.76845198862252839</v>
      </c>
      <c r="AJ78">
        <v>0</v>
      </c>
      <c r="AK78">
        <v>0</v>
      </c>
      <c r="AL78">
        <v>0</v>
      </c>
      <c r="AM78">
        <v>1.5184611655185674</v>
      </c>
      <c r="AN78">
        <v>4.6107136259485267E-2</v>
      </c>
      <c r="AO78">
        <v>0</v>
      </c>
      <c r="AP78">
        <v>0</v>
      </c>
      <c r="AQ78">
        <v>4.3955473573452322</v>
      </c>
      <c r="AR78">
        <v>0</v>
      </c>
      <c r="AS78">
        <v>3.0369221923802416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2.9583617372262774</v>
      </c>
      <c r="AZ78">
        <v>4.8600000000000003</v>
      </c>
      <c r="BA78">
        <v>3.2892700312500001</v>
      </c>
      <c r="BB78">
        <v>2.721793204633205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86.650442842141075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2.5000192182289043</v>
      </c>
      <c r="L79">
        <v>8.56</v>
      </c>
      <c r="M79">
        <v>2.56005232335712</v>
      </c>
      <c r="N79">
        <v>2.8501234557845745</v>
      </c>
      <c r="O79">
        <v>3.1699083881803056</v>
      </c>
      <c r="P79">
        <v>5.2204525512104274</v>
      </c>
      <c r="Q79">
        <v>0.4100480864197531</v>
      </c>
      <c r="R79">
        <v>0.64001876579925643</v>
      </c>
      <c r="S79">
        <v>0.62987912790697687</v>
      </c>
      <c r="T79">
        <v>1.5696145886287627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4.5553848460006217</v>
      </c>
      <c r="AC79">
        <v>2.9230632404167398</v>
      </c>
      <c r="AD79">
        <v>3.5430759285052078</v>
      </c>
      <c r="AE79">
        <v>4.9349985860408179</v>
      </c>
      <c r="AF79">
        <v>0.71850295688473864</v>
      </c>
      <c r="AG79">
        <v>4.7953986022273076</v>
      </c>
      <c r="AH79">
        <v>12.565272161757491</v>
      </c>
      <c r="AI79">
        <v>4.9349985484125849</v>
      </c>
      <c r="AJ79">
        <v>0</v>
      </c>
      <c r="AK79">
        <v>0</v>
      </c>
      <c r="AL79">
        <v>0</v>
      </c>
      <c r="AM79">
        <v>1.5184611655185674</v>
      </c>
      <c r="AN79">
        <v>4.6107136259485267E-2</v>
      </c>
      <c r="AO79">
        <v>0</v>
      </c>
      <c r="AP79">
        <v>0</v>
      </c>
      <c r="AQ79">
        <v>4.3955473573452322</v>
      </c>
      <c r="AR79">
        <v>0</v>
      </c>
      <c r="AS79">
        <v>3.0369221923802416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2.9583617372262774</v>
      </c>
      <c r="AZ79">
        <v>4.8600000000000003</v>
      </c>
      <c r="BA79">
        <v>3.2892700312500001</v>
      </c>
      <c r="BB79">
        <v>2.721793204633205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89.907274200374616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2.5000192182289043</v>
      </c>
      <c r="L80">
        <v>8.56</v>
      </c>
      <c r="M80">
        <v>2.56005232335712</v>
      </c>
      <c r="N80">
        <v>2.8501234557845745</v>
      </c>
      <c r="O80">
        <v>3.1699083881803056</v>
      </c>
      <c r="P80">
        <v>5.2204525512104274</v>
      </c>
      <c r="Q80">
        <v>0.41004236729100041</v>
      </c>
      <c r="R80">
        <v>0.63971164378478673</v>
      </c>
      <c r="S80">
        <v>0.62971620560747665</v>
      </c>
      <c r="T80">
        <v>1.5696145886287627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4.5553848460006217</v>
      </c>
      <c r="AC80">
        <v>2.9230632404167398</v>
      </c>
      <c r="AD80">
        <v>3.5430759285052078</v>
      </c>
      <c r="AE80">
        <v>4.9349985860408179</v>
      </c>
      <c r="AF80">
        <v>0.71850295688473864</v>
      </c>
      <c r="AG80">
        <v>4.7953986022273076</v>
      </c>
      <c r="AH80">
        <v>12.565272161757491</v>
      </c>
      <c r="AI80">
        <v>4.9349985484125849</v>
      </c>
      <c r="AJ80">
        <v>0</v>
      </c>
      <c r="AK80">
        <v>0</v>
      </c>
      <c r="AL80">
        <v>0</v>
      </c>
      <c r="AM80">
        <v>1.5184611655185674</v>
      </c>
      <c r="AN80">
        <v>4.6107136259485267E-2</v>
      </c>
      <c r="AO80">
        <v>0</v>
      </c>
      <c r="AP80">
        <v>0</v>
      </c>
      <c r="AQ80">
        <v>4.3955473573452322</v>
      </c>
      <c r="AR80">
        <v>0</v>
      </c>
      <c r="AS80">
        <v>3.0369221923802416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2.9583617372262774</v>
      </c>
      <c r="AZ80">
        <v>4.8600000000000003</v>
      </c>
      <c r="BA80">
        <v>3.2892700312500001</v>
      </c>
      <c r="BB80">
        <v>2.721793204633205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89.906798436931894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2.7999547233098196</v>
      </c>
      <c r="L81">
        <v>8.56</v>
      </c>
      <c r="M81">
        <v>2.56005232335712</v>
      </c>
      <c r="N81">
        <v>2.8501234557845745</v>
      </c>
      <c r="O81">
        <v>3.1699083881803056</v>
      </c>
      <c r="P81">
        <v>5.2204525512104274</v>
      </c>
      <c r="Q81">
        <v>0.41004236729100041</v>
      </c>
      <c r="R81">
        <v>0.63971164378478673</v>
      </c>
      <c r="S81">
        <v>0.62971620560747665</v>
      </c>
      <c r="T81">
        <v>1.5696145886287627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4.5553848460006217</v>
      </c>
      <c r="AC81">
        <v>2.9230632404167398</v>
      </c>
      <c r="AD81">
        <v>3.5430759285052078</v>
      </c>
      <c r="AE81">
        <v>4.9349985860408179</v>
      </c>
      <c r="AF81">
        <v>0.71850295688473864</v>
      </c>
      <c r="AG81">
        <v>4.7953986022273076</v>
      </c>
      <c r="AH81">
        <v>12.565272161757491</v>
      </c>
      <c r="AI81">
        <v>4.9349985484125849</v>
      </c>
      <c r="AJ81">
        <v>0</v>
      </c>
      <c r="AK81">
        <v>0</v>
      </c>
      <c r="AL81">
        <v>0</v>
      </c>
      <c r="AM81">
        <v>1.5184611655185674</v>
      </c>
      <c r="AN81">
        <v>4.6107136259485267E-2</v>
      </c>
      <c r="AO81">
        <v>0</v>
      </c>
      <c r="AP81">
        <v>0</v>
      </c>
      <c r="AQ81">
        <v>4.3955473573452322</v>
      </c>
      <c r="AR81">
        <v>0</v>
      </c>
      <c r="AS81">
        <v>3.0369221923802416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2.9583617372262774</v>
      </c>
      <c r="AZ81">
        <v>4.8600000000000003</v>
      </c>
      <c r="BA81">
        <v>3.2892700312500001</v>
      </c>
      <c r="BB81">
        <v>2.721793204633205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90.206733942012804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2.8000222566385751</v>
      </c>
      <c r="L82">
        <v>8.56</v>
      </c>
      <c r="M82">
        <v>2.56005232335712</v>
      </c>
      <c r="N82">
        <v>2.8501234557845745</v>
      </c>
      <c r="O82">
        <v>3.1699083881803056</v>
      </c>
      <c r="P82">
        <v>5.2204525512104274</v>
      </c>
      <c r="Q82">
        <v>0.41004236729100041</v>
      </c>
      <c r="R82">
        <v>0.63971164378478673</v>
      </c>
      <c r="S82">
        <v>0.62971620560747665</v>
      </c>
      <c r="T82">
        <v>1.5696145886287627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4.5553848460006217</v>
      </c>
      <c r="AC82">
        <v>2.9230632404167398</v>
      </c>
      <c r="AD82">
        <v>3.5430759285052078</v>
      </c>
      <c r="AE82">
        <v>4.9349985860408179</v>
      </c>
      <c r="AF82">
        <v>0.71850295688473864</v>
      </c>
      <c r="AG82">
        <v>4.7953986022273076</v>
      </c>
      <c r="AH82">
        <v>12.565272161757491</v>
      </c>
      <c r="AI82">
        <v>4.9349985484125849</v>
      </c>
      <c r="AJ82">
        <v>0</v>
      </c>
      <c r="AK82">
        <v>0</v>
      </c>
      <c r="AL82">
        <v>0</v>
      </c>
      <c r="AM82">
        <v>1.5184611655185674</v>
      </c>
      <c r="AN82">
        <v>4.6107136259485267E-2</v>
      </c>
      <c r="AO82">
        <v>0</v>
      </c>
      <c r="AP82">
        <v>0</v>
      </c>
      <c r="AQ82">
        <v>4.3955473573452322</v>
      </c>
      <c r="AR82">
        <v>0</v>
      </c>
      <c r="AS82">
        <v>3.0369221923802416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2.9583617372262774</v>
      </c>
      <c r="AZ82">
        <v>4.8600000000000003</v>
      </c>
      <c r="BA82">
        <v>3.2892700312500001</v>
      </c>
      <c r="BB82">
        <v>2.721793204633205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90.206801475341564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2.5700123838510187</v>
      </c>
      <c r="L83">
        <v>8.56</v>
      </c>
      <c r="M83">
        <v>2.56005232335712</v>
      </c>
      <c r="N83">
        <v>2.8501234557845745</v>
      </c>
      <c r="O83">
        <v>3.1699083881803056</v>
      </c>
      <c r="P83">
        <v>5.2204525512104274</v>
      </c>
      <c r="Q83">
        <v>0.41004236729100041</v>
      </c>
      <c r="R83">
        <v>0.63971164378478673</v>
      </c>
      <c r="S83">
        <v>0.62971620560747665</v>
      </c>
      <c r="T83">
        <v>1.5696145886287627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4.5553848460006217</v>
      </c>
      <c r="AC83">
        <v>2.9230632404167398</v>
      </c>
      <c r="AD83">
        <v>3.5430759285052078</v>
      </c>
      <c r="AE83">
        <v>4.9349985860408179</v>
      </c>
      <c r="AF83">
        <v>0.71850295688473864</v>
      </c>
      <c r="AG83">
        <v>4.7953986022273076</v>
      </c>
      <c r="AH83">
        <v>12.565272161757491</v>
      </c>
      <c r="AI83">
        <v>3.2899991190465112</v>
      </c>
      <c r="AJ83">
        <v>0</v>
      </c>
      <c r="AK83">
        <v>0</v>
      </c>
      <c r="AL83">
        <v>0</v>
      </c>
      <c r="AM83">
        <v>1.5184611655185674</v>
      </c>
      <c r="AN83">
        <v>4.6107136259485267E-2</v>
      </c>
      <c r="AO83">
        <v>0</v>
      </c>
      <c r="AP83">
        <v>0</v>
      </c>
      <c r="AQ83">
        <v>4.3955473573452322</v>
      </c>
      <c r="AR83">
        <v>0</v>
      </c>
      <c r="AS83">
        <v>3.0369221923802416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2.9583617372262774</v>
      </c>
      <c r="AZ83">
        <v>4.8600000000000003</v>
      </c>
      <c r="BA83">
        <v>3.2892700312500001</v>
      </c>
      <c r="BB83">
        <v>2.721793204633205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88.331792173187935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2.5000192182289043</v>
      </c>
      <c r="L84">
        <v>8.56</v>
      </c>
      <c r="M84">
        <v>2.56005232335712</v>
      </c>
      <c r="N84">
        <v>2.8501234557845745</v>
      </c>
      <c r="O84">
        <v>3.1699083881803056</v>
      </c>
      <c r="P84">
        <v>5.2204525512104274</v>
      </c>
      <c r="Q84">
        <v>0.41004236729100041</v>
      </c>
      <c r="R84">
        <v>0.63971164378478673</v>
      </c>
      <c r="S84">
        <v>0.62971620560747665</v>
      </c>
      <c r="T84">
        <v>1.5696145886287627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4.5553848460006217</v>
      </c>
      <c r="AC84">
        <v>2.9230632404167398</v>
      </c>
      <c r="AD84">
        <v>3.5430759285052078</v>
      </c>
      <c r="AE84">
        <v>4.9349985860408179</v>
      </c>
      <c r="AF84">
        <v>0.71850295688473864</v>
      </c>
      <c r="AG84">
        <v>4.7953986022273076</v>
      </c>
      <c r="AH84">
        <v>12.565272161757491</v>
      </c>
      <c r="AI84">
        <v>3.2899991190465112</v>
      </c>
      <c r="AJ84">
        <v>0</v>
      </c>
      <c r="AK84">
        <v>0</v>
      </c>
      <c r="AL84">
        <v>0</v>
      </c>
      <c r="AM84">
        <v>1.5184611655185674</v>
      </c>
      <c r="AN84">
        <v>4.6107136259485267E-2</v>
      </c>
      <c r="AO84">
        <v>0</v>
      </c>
      <c r="AP84">
        <v>0</v>
      </c>
      <c r="AQ84">
        <v>4.3955473573452322</v>
      </c>
      <c r="AR84">
        <v>0</v>
      </c>
      <c r="AS84">
        <v>3.0369221923802416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2.9583617372262774</v>
      </c>
      <c r="AZ84">
        <v>4.8600000000000003</v>
      </c>
      <c r="BA84">
        <v>3.2892700312500001</v>
      </c>
      <c r="BB84">
        <v>2.721793204633205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88.261799007565813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2.5000192182289043</v>
      </c>
      <c r="L85">
        <v>8.1599124329132682</v>
      </c>
      <c r="M85">
        <v>2.56005232335712</v>
      </c>
      <c r="N85">
        <v>2.8501234557845745</v>
      </c>
      <c r="O85">
        <v>3.1699083881803056</v>
      </c>
      <c r="P85">
        <v>5.2204525512104274</v>
      </c>
      <c r="Q85">
        <v>0.35970925635103923</v>
      </c>
      <c r="R85">
        <v>0.63971164378478673</v>
      </c>
      <c r="S85">
        <v>0.55034589294173375</v>
      </c>
      <c r="T85">
        <v>1.5696145886287627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4.5553848460006217</v>
      </c>
      <c r="AC85">
        <v>2.9230632404167398</v>
      </c>
      <c r="AD85">
        <v>3.5430759285052078</v>
      </c>
      <c r="AE85">
        <v>4.9349985860408179</v>
      </c>
      <c r="AF85">
        <v>0.71850295688473864</v>
      </c>
      <c r="AG85">
        <v>4.7953986022273076</v>
      </c>
      <c r="AH85">
        <v>12.565272161757491</v>
      </c>
      <c r="AI85">
        <v>0.44826358772026326</v>
      </c>
      <c r="AJ85">
        <v>0</v>
      </c>
      <c r="AK85">
        <v>0</v>
      </c>
      <c r="AL85">
        <v>0</v>
      </c>
      <c r="AM85">
        <v>1.5184611655185674</v>
      </c>
      <c r="AN85">
        <v>4.6107136259485267E-2</v>
      </c>
      <c r="AO85">
        <v>0</v>
      </c>
      <c r="AP85">
        <v>0</v>
      </c>
      <c r="AQ85">
        <v>4.3955473573452322</v>
      </c>
      <c r="AR85">
        <v>0</v>
      </c>
      <c r="AS85">
        <v>3.0369221923802416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2.9583617372262774</v>
      </c>
      <c r="AZ85">
        <v>4.8600000000000003</v>
      </c>
      <c r="BA85">
        <v>3.2192855625000001</v>
      </c>
      <c r="BB85">
        <v>2.721793204633205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84.820288016797136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2.5000192182289043</v>
      </c>
      <c r="L86">
        <v>8.1599124329132682</v>
      </c>
      <c r="M86">
        <v>2.56005232335712</v>
      </c>
      <c r="N86">
        <v>2.8501234557845745</v>
      </c>
      <c r="O86">
        <v>3.1699083881803056</v>
      </c>
      <c r="P86">
        <v>5.2204525512104274</v>
      </c>
      <c r="Q86">
        <v>0.41004236729100041</v>
      </c>
      <c r="R86">
        <v>0.63971164378478673</v>
      </c>
      <c r="S86">
        <v>0.62971620560747665</v>
      </c>
      <c r="T86">
        <v>1.5696145886287627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4.5553848460006217</v>
      </c>
      <c r="AC86">
        <v>2.9230632404167398</v>
      </c>
      <c r="AD86">
        <v>1.7715380063150468</v>
      </c>
      <c r="AE86">
        <v>4.9349985860408179</v>
      </c>
      <c r="AF86">
        <v>0.67623805477513277</v>
      </c>
      <c r="AG86">
        <v>4.7953986022273076</v>
      </c>
      <c r="AH86">
        <v>12.565272161757491</v>
      </c>
      <c r="AI86">
        <v>0.25615063395035814</v>
      </c>
      <c r="AJ86">
        <v>0</v>
      </c>
      <c r="AK86">
        <v>0</v>
      </c>
      <c r="AL86">
        <v>0</v>
      </c>
      <c r="AM86">
        <v>1.5184611655185674</v>
      </c>
      <c r="AN86">
        <v>4.6107136259485267E-2</v>
      </c>
      <c r="AO86">
        <v>0</v>
      </c>
      <c r="AP86">
        <v>0</v>
      </c>
      <c r="AQ86">
        <v>4.3955473573452322</v>
      </c>
      <c r="AR86">
        <v>0</v>
      </c>
      <c r="AS86">
        <v>2.8176572214985862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2.9095478141263937</v>
      </c>
      <c r="AZ86">
        <v>4.7012805797101453</v>
      </c>
      <c r="BA86">
        <v>3.1792944374999998</v>
      </c>
      <c r="BB86">
        <v>2.721793204633205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82.477286223061768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2.5000192182289043</v>
      </c>
      <c r="L87">
        <v>8.56</v>
      </c>
      <c r="M87">
        <v>2.56005232335712</v>
      </c>
      <c r="N87">
        <v>2.8501234557845745</v>
      </c>
      <c r="O87">
        <v>3.1699083881803056</v>
      </c>
      <c r="P87">
        <v>5.2204525512104274</v>
      </c>
      <c r="Q87">
        <v>0.41004236729100041</v>
      </c>
      <c r="R87">
        <v>0.63971164378478673</v>
      </c>
      <c r="S87">
        <v>0.62971620560747665</v>
      </c>
      <c r="T87">
        <v>1.5696145886287627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4.5553848460006217</v>
      </c>
      <c r="AC87">
        <v>2.9230632404167398</v>
      </c>
      <c r="AD87">
        <v>1.7715380063150468</v>
      </c>
      <c r="AE87">
        <v>4.9349985860408179</v>
      </c>
      <c r="AF87">
        <v>0.67623805477513277</v>
      </c>
      <c r="AG87">
        <v>4.7953986022273076</v>
      </c>
      <c r="AH87">
        <v>12.565272161757491</v>
      </c>
      <c r="AI87">
        <v>0</v>
      </c>
      <c r="AJ87">
        <v>0</v>
      </c>
      <c r="AK87">
        <v>0</v>
      </c>
      <c r="AL87">
        <v>0</v>
      </c>
      <c r="AM87">
        <v>1.5184611655185674</v>
      </c>
      <c r="AN87">
        <v>4.6107136259485267E-2</v>
      </c>
      <c r="AO87">
        <v>0</v>
      </c>
      <c r="AP87">
        <v>0</v>
      </c>
      <c r="AQ87">
        <v>4.3955473573452322</v>
      </c>
      <c r="AR87">
        <v>0</v>
      </c>
      <c r="AS87">
        <v>2.8176572214985862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2.9095478141263937</v>
      </c>
      <c r="AZ87">
        <v>4.7012805797101453</v>
      </c>
      <c r="BA87">
        <v>3.1792944374999998</v>
      </c>
      <c r="BB87">
        <v>2.721793204633205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82.621223156198141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2.5000192182289043</v>
      </c>
      <c r="L88">
        <v>8.56</v>
      </c>
      <c r="M88">
        <v>2.56005232335712</v>
      </c>
      <c r="N88">
        <v>2.8501234557845745</v>
      </c>
      <c r="O88">
        <v>3.1699083881803056</v>
      </c>
      <c r="P88">
        <v>5.2204525512104274</v>
      </c>
      <c r="Q88">
        <v>0.41004236729100041</v>
      </c>
      <c r="R88">
        <v>0.63971164378478673</v>
      </c>
      <c r="S88">
        <v>0.62971620560747665</v>
      </c>
      <c r="T88">
        <v>1.5696145886287627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4.5553848460006217</v>
      </c>
      <c r="AC88">
        <v>2.9230632404167398</v>
      </c>
      <c r="AD88">
        <v>1.7715380063150468</v>
      </c>
      <c r="AE88">
        <v>4.9349985860408179</v>
      </c>
      <c r="AF88">
        <v>0.67623805477513277</v>
      </c>
      <c r="AG88">
        <v>4.7953986022273076</v>
      </c>
      <c r="AH88">
        <v>12.565272161757491</v>
      </c>
      <c r="AI88">
        <v>0</v>
      </c>
      <c r="AJ88">
        <v>0</v>
      </c>
      <c r="AK88">
        <v>0</v>
      </c>
      <c r="AL88">
        <v>0</v>
      </c>
      <c r="AM88">
        <v>1.5184611655185674</v>
      </c>
      <c r="AN88">
        <v>4.6107136259485267E-2</v>
      </c>
      <c r="AO88">
        <v>0</v>
      </c>
      <c r="AP88">
        <v>0</v>
      </c>
      <c r="AQ88">
        <v>4.3955473573452322</v>
      </c>
      <c r="AR88">
        <v>0</v>
      </c>
      <c r="AS88">
        <v>2.8176572214985862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2.9095478141263937</v>
      </c>
      <c r="AZ88">
        <v>4.7012805797101453</v>
      </c>
      <c r="BA88">
        <v>3.1792944374999998</v>
      </c>
      <c r="BB88">
        <v>2.721793204633205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82.621223156198141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2.7500591932386298</v>
      </c>
      <c r="L89">
        <v>8.56</v>
      </c>
      <c r="M89">
        <v>2.56005232335712</v>
      </c>
      <c r="N89">
        <v>2.8501234557845745</v>
      </c>
      <c r="O89">
        <v>3.1699083881803056</v>
      </c>
      <c r="P89">
        <v>5.2204525512104274</v>
      </c>
      <c r="Q89">
        <v>0.41004236729100041</v>
      </c>
      <c r="R89">
        <v>0.63971164378478673</v>
      </c>
      <c r="S89">
        <v>0.62971620560747665</v>
      </c>
      <c r="T89">
        <v>1.5696145886287627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4.5553848460006217</v>
      </c>
      <c r="AC89">
        <v>2.9230632404167398</v>
      </c>
      <c r="AD89">
        <v>1.7715380063150468</v>
      </c>
      <c r="AE89">
        <v>4.9349985860408179</v>
      </c>
      <c r="AF89">
        <v>0.67623805477513277</v>
      </c>
      <c r="AG89">
        <v>4.7953986022273076</v>
      </c>
      <c r="AH89">
        <v>12.565272161757491</v>
      </c>
      <c r="AI89">
        <v>0</v>
      </c>
      <c r="AJ89">
        <v>0</v>
      </c>
      <c r="AK89">
        <v>0</v>
      </c>
      <c r="AL89">
        <v>0</v>
      </c>
      <c r="AM89">
        <v>1.5184611655185674</v>
      </c>
      <c r="AN89">
        <v>4.6107136259485267E-2</v>
      </c>
      <c r="AO89">
        <v>0</v>
      </c>
      <c r="AP89">
        <v>0</v>
      </c>
      <c r="AQ89">
        <v>4.3955473573452322</v>
      </c>
      <c r="AR89">
        <v>0</v>
      </c>
      <c r="AS89">
        <v>2.8176572214985862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2.9095478141263937</v>
      </c>
      <c r="AZ89">
        <v>4.7012805797101453</v>
      </c>
      <c r="BA89">
        <v>3.1792944374999998</v>
      </c>
      <c r="BB89">
        <v>2.721793204633205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82.871263131207868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2.7499481026220902</v>
      </c>
      <c r="L90">
        <v>8.56</v>
      </c>
      <c r="M90">
        <v>2.56005232335712</v>
      </c>
      <c r="N90">
        <v>2.8501234557845745</v>
      </c>
      <c r="O90">
        <v>3.1699083881803056</v>
      </c>
      <c r="P90">
        <v>5.2204525512104274</v>
      </c>
      <c r="Q90">
        <v>0.41004236729100041</v>
      </c>
      <c r="R90">
        <v>0.63971164378478673</v>
      </c>
      <c r="S90">
        <v>0.62971620560747665</v>
      </c>
      <c r="T90">
        <v>1.5696145886287627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4.5553848460006217</v>
      </c>
      <c r="AC90">
        <v>2.9230632404167398</v>
      </c>
      <c r="AD90">
        <v>3.5430759285052078</v>
      </c>
      <c r="AE90">
        <v>4.9349985860408179</v>
      </c>
      <c r="AF90">
        <v>0.71850295688473864</v>
      </c>
      <c r="AG90">
        <v>4.7953986022273076</v>
      </c>
      <c r="AH90">
        <v>12.565272161757491</v>
      </c>
      <c r="AI90">
        <v>0</v>
      </c>
      <c r="AJ90">
        <v>0</v>
      </c>
      <c r="AK90">
        <v>0</v>
      </c>
      <c r="AL90">
        <v>0</v>
      </c>
      <c r="AM90">
        <v>1.5184611655185674</v>
      </c>
      <c r="AN90">
        <v>4.6107136259485267E-2</v>
      </c>
      <c r="AO90">
        <v>0</v>
      </c>
      <c r="AP90">
        <v>0</v>
      </c>
      <c r="AQ90">
        <v>4.3955473573452322</v>
      </c>
      <c r="AR90">
        <v>0</v>
      </c>
      <c r="AS90">
        <v>3.0369221923802416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2.9583617372262774</v>
      </c>
      <c r="AZ90">
        <v>4.8600000000000003</v>
      </c>
      <c r="BA90">
        <v>3.1792944374999998</v>
      </c>
      <c r="BB90">
        <v>2.721793204633205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85.111753179162491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2.5799967309899206</v>
      </c>
      <c r="L91">
        <v>8.56</v>
      </c>
      <c r="M91">
        <v>2.56005232335712</v>
      </c>
      <c r="N91">
        <v>2.8501234557845745</v>
      </c>
      <c r="O91">
        <v>3.1699083881803056</v>
      </c>
      <c r="P91">
        <v>5.2204525512104274</v>
      </c>
      <c r="Q91">
        <v>0.41004236729100041</v>
      </c>
      <c r="R91">
        <v>0.63971164378478673</v>
      </c>
      <c r="S91">
        <v>0.62971620560747665</v>
      </c>
      <c r="T91">
        <v>1.5696145886287627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4.5553848460006217</v>
      </c>
      <c r="AC91">
        <v>2.9230632404167398</v>
      </c>
      <c r="AD91">
        <v>3.5430759285052078</v>
      </c>
      <c r="AE91">
        <v>4.9349985860408179</v>
      </c>
      <c r="AF91">
        <v>0.71850295688473864</v>
      </c>
      <c r="AG91">
        <v>4.7953986022273076</v>
      </c>
      <c r="AH91">
        <v>12.565272161757491</v>
      </c>
      <c r="AI91">
        <v>0</v>
      </c>
      <c r="AJ91">
        <v>0</v>
      </c>
      <c r="AK91">
        <v>0</v>
      </c>
      <c r="AL91">
        <v>0</v>
      </c>
      <c r="AM91">
        <v>1.5184611655185674</v>
      </c>
      <c r="AN91">
        <v>4.6107136259485267E-2</v>
      </c>
      <c r="AO91">
        <v>0</v>
      </c>
      <c r="AP91">
        <v>0</v>
      </c>
      <c r="AQ91">
        <v>4.3955473573452322</v>
      </c>
      <c r="AR91">
        <v>0</v>
      </c>
      <c r="AS91">
        <v>3.0369221923802416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2.9583617372262774</v>
      </c>
      <c r="AZ91">
        <v>4.8600000000000003</v>
      </c>
      <c r="BA91">
        <v>3.1792944374999998</v>
      </c>
      <c r="BB91">
        <v>2.721793204633205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84.941801807530325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2.8000150811598119</v>
      </c>
      <c r="L92">
        <v>8.56</v>
      </c>
      <c r="M92">
        <v>2.56005232335712</v>
      </c>
      <c r="N92">
        <v>2.8501234557845745</v>
      </c>
      <c r="O92">
        <v>3.1699083881803056</v>
      </c>
      <c r="P92">
        <v>5.2204525512104274</v>
      </c>
      <c r="Q92">
        <v>0.41004236729100041</v>
      </c>
      <c r="R92">
        <v>0.63971164378478673</v>
      </c>
      <c r="S92">
        <v>0.62971620560747665</v>
      </c>
      <c r="T92">
        <v>1.5696145886287627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4.5553848460006217</v>
      </c>
      <c r="AC92">
        <v>2.9230632404167398</v>
      </c>
      <c r="AD92">
        <v>3.5430759285052078</v>
      </c>
      <c r="AE92">
        <v>4.9349985860408179</v>
      </c>
      <c r="AF92">
        <v>0.71850295688473864</v>
      </c>
      <c r="AG92">
        <v>4.7953986022273076</v>
      </c>
      <c r="AH92">
        <v>12.565272161757491</v>
      </c>
      <c r="AI92">
        <v>0</v>
      </c>
      <c r="AJ92">
        <v>0</v>
      </c>
      <c r="AK92">
        <v>0</v>
      </c>
      <c r="AL92">
        <v>0</v>
      </c>
      <c r="AM92">
        <v>1.5184611655185674</v>
      </c>
      <c r="AN92">
        <v>4.6107136259485267E-2</v>
      </c>
      <c r="AO92">
        <v>0</v>
      </c>
      <c r="AP92">
        <v>0</v>
      </c>
      <c r="AQ92">
        <v>4.3955473573452322</v>
      </c>
      <c r="AR92">
        <v>0</v>
      </c>
      <c r="AS92">
        <v>3.0369221923802416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2.9583617372262774</v>
      </c>
      <c r="AZ92">
        <v>4.8600000000000003</v>
      </c>
      <c r="BA92">
        <v>3.1792944374999998</v>
      </c>
      <c r="BB92">
        <v>2.721793204633205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85.16182015770022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2.8000150811598119</v>
      </c>
      <c r="L93">
        <v>8.56</v>
      </c>
      <c r="M93">
        <v>2.56005232335712</v>
      </c>
      <c r="N93">
        <v>2.8501234557845745</v>
      </c>
      <c r="O93">
        <v>3.1699083881803056</v>
      </c>
      <c r="P93">
        <v>5.2204525512104274</v>
      </c>
      <c r="Q93">
        <v>0.41004236729100041</v>
      </c>
      <c r="R93">
        <v>0.63971164378478673</v>
      </c>
      <c r="S93">
        <v>0.62971620560747665</v>
      </c>
      <c r="T93">
        <v>1.5696145886287627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4.5553848460006217</v>
      </c>
      <c r="AC93">
        <v>2.9230632404167398</v>
      </c>
      <c r="AD93">
        <v>3.5430759285052078</v>
      </c>
      <c r="AE93">
        <v>4.9349985860408179</v>
      </c>
      <c r="AF93">
        <v>0.71850295688473864</v>
      </c>
      <c r="AG93">
        <v>4.7953986022273076</v>
      </c>
      <c r="AH93">
        <v>12.565272161757491</v>
      </c>
      <c r="AI93">
        <v>0</v>
      </c>
      <c r="AJ93">
        <v>0</v>
      </c>
      <c r="AK93">
        <v>0</v>
      </c>
      <c r="AL93">
        <v>0</v>
      </c>
      <c r="AM93">
        <v>1.5184611655185674</v>
      </c>
      <c r="AN93">
        <v>4.6107136259485267E-2</v>
      </c>
      <c r="AO93">
        <v>0</v>
      </c>
      <c r="AP93">
        <v>0</v>
      </c>
      <c r="AQ93">
        <v>4.3955473573452322</v>
      </c>
      <c r="AR93">
        <v>0</v>
      </c>
      <c r="AS93">
        <v>3.0369221923802416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2.9583617372262774</v>
      </c>
      <c r="AZ93">
        <v>4.8600000000000003</v>
      </c>
      <c r="BA93">
        <v>3.1792944374999998</v>
      </c>
      <c r="BB93">
        <v>2.721793204633205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85.16182015770022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2.8000150811598119</v>
      </c>
      <c r="L94">
        <v>8.56</v>
      </c>
      <c r="M94">
        <v>2.56005232335712</v>
      </c>
      <c r="N94">
        <v>2.8501234557845745</v>
      </c>
      <c r="O94">
        <v>3.1699083881803056</v>
      </c>
      <c r="P94">
        <v>5.2204525512104274</v>
      </c>
      <c r="Q94">
        <v>0.41004236729100041</v>
      </c>
      <c r="R94">
        <v>0.63971164378478673</v>
      </c>
      <c r="S94">
        <v>0.62971620560747665</v>
      </c>
      <c r="T94">
        <v>1.5696145886287627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4.5553848460006217</v>
      </c>
      <c r="AC94">
        <v>2.9230632404167398</v>
      </c>
      <c r="AD94">
        <v>2.6511593311116717</v>
      </c>
      <c r="AE94">
        <v>4.9349985860408179</v>
      </c>
      <c r="AF94">
        <v>0.67623805477513277</v>
      </c>
      <c r="AG94">
        <v>4.7953986022273076</v>
      </c>
      <c r="AH94">
        <v>10.471060121689288</v>
      </c>
      <c r="AI94">
        <v>0</v>
      </c>
      <c r="AJ94">
        <v>0</v>
      </c>
      <c r="AK94">
        <v>0</v>
      </c>
      <c r="AL94">
        <v>0</v>
      </c>
      <c r="AM94">
        <v>1.5184611655185674</v>
      </c>
      <c r="AN94">
        <v>4.6107136259485267E-2</v>
      </c>
      <c r="AO94">
        <v>0</v>
      </c>
      <c r="AP94">
        <v>0</v>
      </c>
      <c r="AQ94">
        <v>3.2713016835254147</v>
      </c>
      <c r="AR94">
        <v>0</v>
      </c>
      <c r="AS94">
        <v>2.8176572214985862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2.9095478141263937</v>
      </c>
      <c r="AZ94">
        <v>4.7012805797101453</v>
      </c>
      <c r="BA94">
        <v>2.7800194708171206</v>
      </c>
      <c r="BB94">
        <v>2.721793204633205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80.183107663354761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2.8000150811598119</v>
      </c>
      <c r="L95">
        <v>8.56</v>
      </c>
      <c r="M95">
        <v>2.56005232335712</v>
      </c>
      <c r="N95">
        <v>2.8501234557845745</v>
      </c>
      <c r="O95">
        <v>3.1699083881803056</v>
      </c>
      <c r="P95">
        <v>5.2204525512104274</v>
      </c>
      <c r="Q95">
        <v>0.41004236729100041</v>
      </c>
      <c r="R95">
        <v>0.63971164378478673</v>
      </c>
      <c r="S95">
        <v>0.62971620560747665</v>
      </c>
      <c r="T95">
        <v>1.5696145886287627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4.5553848460006217</v>
      </c>
      <c r="AC95">
        <v>2.9230632404167398</v>
      </c>
      <c r="AD95">
        <v>2.6511593311116717</v>
      </c>
      <c r="AE95">
        <v>4.9349985860408179</v>
      </c>
      <c r="AF95">
        <v>0.67623805477513277</v>
      </c>
      <c r="AG95">
        <v>4.7953986022273076</v>
      </c>
      <c r="AH95">
        <v>7.9359613735996497</v>
      </c>
      <c r="AI95">
        <v>0</v>
      </c>
      <c r="AJ95">
        <v>0</v>
      </c>
      <c r="AK95">
        <v>0</v>
      </c>
      <c r="AL95">
        <v>0</v>
      </c>
      <c r="AM95">
        <v>1.5184611655185674</v>
      </c>
      <c r="AN95">
        <v>4.6107136259485267E-2</v>
      </c>
      <c r="AO95">
        <v>0</v>
      </c>
      <c r="AP95">
        <v>0</v>
      </c>
      <c r="AQ95">
        <v>3.2713016835254147</v>
      </c>
      <c r="AR95">
        <v>0</v>
      </c>
      <c r="AS95">
        <v>2.8176572214985862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2.9095478141263937</v>
      </c>
      <c r="AZ95">
        <v>4.7012805797101453</v>
      </c>
      <c r="BA95">
        <v>2.0392390642673521</v>
      </c>
      <c r="BB95">
        <v>2.721793204633205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76.907228508715349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2.8000150811598119</v>
      </c>
      <c r="L96">
        <v>8.56</v>
      </c>
      <c r="M96">
        <v>2.56005232335712</v>
      </c>
      <c r="N96">
        <v>2.8501234557845745</v>
      </c>
      <c r="O96">
        <v>3.1699083881803056</v>
      </c>
      <c r="P96">
        <v>5.2204525512104274</v>
      </c>
      <c r="Q96">
        <v>0.41004236729100041</v>
      </c>
      <c r="R96">
        <v>0.63971164378478673</v>
      </c>
      <c r="S96">
        <v>0.62971620560747665</v>
      </c>
      <c r="T96">
        <v>1.5696145886287627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4.5553848460006217</v>
      </c>
      <c r="AC96">
        <v>2.9230632404167398</v>
      </c>
      <c r="AD96">
        <v>1.7715380063150468</v>
      </c>
      <c r="AE96">
        <v>4.9349985860408179</v>
      </c>
      <c r="AF96">
        <v>0.67623805477513277</v>
      </c>
      <c r="AG96">
        <v>4.7953986022273076</v>
      </c>
      <c r="AH96">
        <v>5.9350138370217245</v>
      </c>
      <c r="AI96">
        <v>0</v>
      </c>
      <c r="AJ96">
        <v>0</v>
      </c>
      <c r="AK96">
        <v>0</v>
      </c>
      <c r="AL96">
        <v>0</v>
      </c>
      <c r="AM96">
        <v>1.5184611655185674</v>
      </c>
      <c r="AN96">
        <v>4.6107136259485267E-2</v>
      </c>
      <c r="AO96">
        <v>0</v>
      </c>
      <c r="AP96">
        <v>0</v>
      </c>
      <c r="AQ96">
        <v>3.2713016835254147</v>
      </c>
      <c r="AR96">
        <v>0</v>
      </c>
      <c r="AS96">
        <v>2.8176572214985862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2.9095478141263937</v>
      </c>
      <c r="AZ96">
        <v>4.7012805797101453</v>
      </c>
      <c r="BA96">
        <v>1.5300717842465754</v>
      </c>
      <c r="BB96">
        <v>2.721793204633205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73.517492367320031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2.8000150811598119</v>
      </c>
      <c r="L97">
        <v>8.56</v>
      </c>
      <c r="M97">
        <v>2.56005232335712</v>
      </c>
      <c r="N97">
        <v>2.8501234557845745</v>
      </c>
      <c r="O97">
        <v>3.1699083881803056</v>
      </c>
      <c r="P97">
        <v>5.2204525512104274</v>
      </c>
      <c r="Q97">
        <v>0.41004236729100041</v>
      </c>
      <c r="R97">
        <v>0.63971164378478673</v>
      </c>
      <c r="S97">
        <v>0.62971620560747665</v>
      </c>
      <c r="T97">
        <v>1.5696145886287627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4.5553848460006217</v>
      </c>
      <c r="AC97">
        <v>2.9230632404167398</v>
      </c>
      <c r="AD97">
        <v>1.7715380063150468</v>
      </c>
      <c r="AE97">
        <v>4.9349985860408179</v>
      </c>
      <c r="AF97">
        <v>0.67623805477513277</v>
      </c>
      <c r="AG97">
        <v>4.7953986022273076</v>
      </c>
      <c r="AH97">
        <v>3.3914365120060084</v>
      </c>
      <c r="AI97">
        <v>0</v>
      </c>
      <c r="AJ97">
        <v>0</v>
      </c>
      <c r="AK97">
        <v>0</v>
      </c>
      <c r="AL97">
        <v>0</v>
      </c>
      <c r="AM97">
        <v>1.5184611655185674</v>
      </c>
      <c r="AN97">
        <v>4.6107136259485267E-2</v>
      </c>
      <c r="AO97">
        <v>0</v>
      </c>
      <c r="AP97">
        <v>0</v>
      </c>
      <c r="AQ97">
        <v>3.2713016835254147</v>
      </c>
      <c r="AR97">
        <v>0</v>
      </c>
      <c r="AS97">
        <v>2.8176572214985862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2.9095478141263937</v>
      </c>
      <c r="AZ97">
        <v>4.2279751561338292</v>
      </c>
      <c r="BA97">
        <v>0.89927245508982045</v>
      </c>
      <c r="BB97">
        <v>2.721793204633205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69.869810289571234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2.8000150811598119</v>
      </c>
      <c r="L98">
        <v>8.56</v>
      </c>
      <c r="M98">
        <v>2.56005232335712</v>
      </c>
      <c r="N98">
        <v>2.8501234557845745</v>
      </c>
      <c r="O98">
        <v>3.1699083881803056</v>
      </c>
      <c r="P98">
        <v>5.2204525512104274</v>
      </c>
      <c r="Q98">
        <v>0.41004236729100041</v>
      </c>
      <c r="R98">
        <v>0.63971164378478673</v>
      </c>
      <c r="S98">
        <v>0.62971620560747665</v>
      </c>
      <c r="T98">
        <v>1.5696145886287627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4.5553848460006217</v>
      </c>
      <c r="AC98">
        <v>2.9230632404167398</v>
      </c>
      <c r="AD98">
        <v>1.7715380063150468</v>
      </c>
      <c r="AE98">
        <v>4.9349985860408179</v>
      </c>
      <c r="AF98">
        <v>0.67623805477513277</v>
      </c>
      <c r="AG98">
        <v>4.7953986022273076</v>
      </c>
      <c r="AH98">
        <v>3.3066505854418069</v>
      </c>
      <c r="AI98">
        <v>0</v>
      </c>
      <c r="AJ98">
        <v>0</v>
      </c>
      <c r="AK98">
        <v>0</v>
      </c>
      <c r="AL98">
        <v>0</v>
      </c>
      <c r="AM98">
        <v>1.5184611655185674</v>
      </c>
      <c r="AN98">
        <v>4.6107136259485267E-2</v>
      </c>
      <c r="AO98">
        <v>0</v>
      </c>
      <c r="AP98">
        <v>0</v>
      </c>
      <c r="AQ98">
        <v>2.1808677159104728</v>
      </c>
      <c r="AR98">
        <v>0</v>
      </c>
      <c r="AS98">
        <v>2.8176572214985862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2.9095478141263937</v>
      </c>
      <c r="AZ98">
        <v>3.5296501471025254</v>
      </c>
      <c r="BA98">
        <v>0.85207410493827151</v>
      </c>
      <c r="BB98">
        <v>2.721793204633205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67.949067036209243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2.6030266258905699E-3</v>
      </c>
      <c r="E99">
        <f t="shared" si="2"/>
        <v>0</v>
      </c>
      <c r="F99">
        <f t="shared" si="2"/>
        <v>0</v>
      </c>
      <c r="G99">
        <f t="shared" si="2"/>
        <v>1.9570423939718126E-3</v>
      </c>
      <c r="H99">
        <f t="shared" si="2"/>
        <v>0</v>
      </c>
      <c r="I99">
        <f t="shared" si="2"/>
        <v>0</v>
      </c>
      <c r="J99">
        <f t="shared" si="2"/>
        <v>6.1099933338053863E-3</v>
      </c>
      <c r="K99">
        <f t="shared" si="2"/>
        <v>6.6527001353945764E-2</v>
      </c>
      <c r="L99">
        <f t="shared" si="2"/>
        <v>0.18210461373734371</v>
      </c>
      <c r="M99">
        <f t="shared" si="2"/>
        <v>5.2643860792474642E-2</v>
      </c>
      <c r="N99">
        <f t="shared" si="2"/>
        <v>6.8402962938829706E-2</v>
      </c>
      <c r="O99">
        <f t="shared" si="2"/>
        <v>6.3945939784190151E-2</v>
      </c>
      <c r="P99">
        <f t="shared" si="2"/>
        <v>0.10159868447990424</v>
      </c>
      <c r="Q99">
        <f t="shared" si="2"/>
        <v>9.8540415693276952E-3</v>
      </c>
      <c r="R99">
        <f t="shared" si="2"/>
        <v>1.5336112095472225E-2</v>
      </c>
      <c r="S99">
        <f t="shared" si="2"/>
        <v>1.5124749148746945E-2</v>
      </c>
      <c r="T99">
        <f t="shared" si="2"/>
        <v>3.7626557564601516E-2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9.6432686451300612E-2</v>
      </c>
      <c r="AC99">
        <f t="shared" si="2"/>
        <v>5.3811234635602001E-2</v>
      </c>
      <c r="AD99">
        <f t="shared" si="2"/>
        <v>4.071412278092279E-2</v>
      </c>
      <c r="AE99">
        <f t="shared" si="2"/>
        <v>0.11843996606497965</v>
      </c>
      <c r="AF99">
        <f t="shared" si="2"/>
        <v>1.0777544069037168E-2</v>
      </c>
      <c r="AG99">
        <f t="shared" si="2"/>
        <v>0.11508956645345517</v>
      </c>
      <c r="AH99">
        <f t="shared" si="2"/>
        <v>0.15398605388053554</v>
      </c>
      <c r="AI99">
        <f t="shared" si="2"/>
        <v>1.4040514123117142E-2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3.1402022395194969E-2</v>
      </c>
      <c r="AN99">
        <f t="shared" si="2"/>
        <v>1.1065712702276465E-3</v>
      </c>
      <c r="AO99">
        <f t="shared" si="2"/>
        <v>0</v>
      </c>
      <c r="AP99">
        <f t="shared" si="2"/>
        <v>0</v>
      </c>
      <c r="AQ99">
        <f t="shared" si="2"/>
        <v>2.3262589216446038E-2</v>
      </c>
      <c r="AR99">
        <f t="shared" si="2"/>
        <v>0</v>
      </c>
      <c r="AS99">
        <f t="shared" si="2"/>
        <v>6.8281568228611089E-2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6.9975589308333128E-2</v>
      </c>
      <c r="AZ99">
        <f t="shared" si="2"/>
        <v>4.499101575370492E-2</v>
      </c>
      <c r="BA99">
        <f t="shared" si="2"/>
        <v>3.9749180683641361E-2</v>
      </c>
      <c r="BB99">
        <f t="shared" si="2"/>
        <v>6.5967027333846073E-2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1.5718618384674605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17.624949999999998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17.624949999999998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19.348023999999999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19.348023999999999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17.757362000000001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17.757362000000001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17.013313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17.013313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13.914885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13.914885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13.485982999999999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13.485982999999999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14.814743999999999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14.814743999999999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14.703711999999999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14.703711999999999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15.925473999999999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15.925473999999999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17.600947999999999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17.600947999999999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16.455829000000001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16.455829000000001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15.273194999999999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15.273194999999999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13.550222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13.550222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13.076039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13.076039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10.784893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10.784893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12.13927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12.13927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13.731444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13.731444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15.947357999999999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15.947357999999999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18.783581999999999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18.783581999999999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17.185459000000002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17.185459000000002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19.348002000000001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19.348002000000001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19.348002000000001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19.348002000000001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19.348002000000001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19.348002000000001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19.348002000000001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19.348002000000001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19.348002000000001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19.348002000000001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19.348002000000001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19.348002000000001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19.348002000000001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19.348002000000001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19.348002000000001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19.348002000000001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19.348002000000001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19.348002000000001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19.348002000000001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19.348002000000001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19.348009999999999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19.348009999999999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19.347999999999999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19.347999999999999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19.347999999999999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19.347999999999999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19.348023999999999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19.348023999999999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19.348023999999999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19.348023999999999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19.348023999999999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19.348023999999999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19.348023999999999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19.348023999999999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19.348023999999999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19.348023999999999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19.348023999999999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19.348023999999999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18.097217000000001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18.097217000000001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17.670936999999999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17.670936999999999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18.532976999999999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18.532976999999999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19.348023999999999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19.348023999999999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19.348023999999999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19.348023999999999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19.348023999999999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19.348023999999999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19.348023999999999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19.348023999999999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19.348023999999999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19.348023999999999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19.348023999999999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19.347999999999999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19.347999999999999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19.347999999999999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19.347999999999999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19.348023999999999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19.348023999999999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19.348023999999999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19.347999999999999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19.347999999999999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19.347999999999999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19.347999999999999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19.347999999999999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19.347999999999999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19.347999999999999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19.347999999999999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19.348002000000001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19.348002000000001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19.348002000000001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19.348002000000001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19.348002000000001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19.348002000000001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19.348002000000001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19.348002000000001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19.348002000000001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19.348002000000001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19.348002000000001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19.348002000000001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19.348002000000001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19.348002000000001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19.348002000000001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19.348002000000001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19.348002000000001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19.348002000000001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19.348002000000001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19.348002000000001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19.348002000000001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19.348002000000001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19.348002000000001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19.348002000000001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19.348009999999999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19.348009999999999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19.347999999999999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19.347999999999999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19.347999999999999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19.347999999999999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19.347999999999999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19.347999999999999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19.347999999999999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19.347999999999999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19.347999999999999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19.347999999999999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19.347999999999999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19.347999999999999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19.347999999999999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19.347999999999999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17.938786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17.938786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18.745463000000001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18.745463000000001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19.347999999999999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19.347999999999999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19.347999999999999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19.347999999999999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19.347999999999999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19.347999999999999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18.648246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18.648246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15.75353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15.75353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0.44237911449999956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0.44237911449999956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45.45</v>
      </c>
      <c r="K3" s="201">
        <v>495.35</v>
      </c>
      <c r="L3" s="201">
        <v>17.489999999999998</v>
      </c>
      <c r="M3" s="201">
        <v>64.03</v>
      </c>
      <c r="N3" s="201">
        <v>53.05</v>
      </c>
      <c r="O3" s="201">
        <v>74.099999999999994</v>
      </c>
      <c r="P3" s="201">
        <v>31.42</v>
      </c>
      <c r="Q3" s="201">
        <v>9.64</v>
      </c>
      <c r="R3" s="201">
        <v>9.59</v>
      </c>
      <c r="S3" s="201">
        <v>11.79</v>
      </c>
      <c r="T3" s="201">
        <v>1.42</v>
      </c>
      <c r="U3" s="201">
        <v>60.04</v>
      </c>
      <c r="V3" s="201">
        <v>5.97</v>
      </c>
      <c r="W3" s="201">
        <v>19.72</v>
      </c>
      <c r="X3" s="201">
        <v>63.01</v>
      </c>
      <c r="Y3" s="201">
        <v>0</v>
      </c>
      <c r="Z3">
        <v>0</v>
      </c>
      <c r="AA3" s="201">
        <v>14.96</v>
      </c>
      <c r="AB3" s="201">
        <v>0</v>
      </c>
      <c r="AC3" s="201">
        <v>0</v>
      </c>
      <c r="AD3" s="201">
        <v>0</v>
      </c>
      <c r="AE3" s="201">
        <v>43</v>
      </c>
      <c r="AF3" s="201">
        <v>0</v>
      </c>
      <c r="AG3" s="201">
        <v>0</v>
      </c>
      <c r="AH3" s="201">
        <v>0</v>
      </c>
      <c r="AI3" s="201">
        <v>134.61000000000001</v>
      </c>
      <c r="AJ3" s="201">
        <v>0</v>
      </c>
      <c r="AK3" s="201">
        <v>0</v>
      </c>
      <c r="AL3" s="201">
        <v>0</v>
      </c>
      <c r="AM3" s="201">
        <v>250</v>
      </c>
      <c r="AN3" s="201">
        <v>0</v>
      </c>
      <c r="AO3">
        <v>0</v>
      </c>
      <c r="AP3" s="201">
        <v>118.64</v>
      </c>
      <c r="AQ3" s="201">
        <v>38.33</v>
      </c>
      <c r="AR3" s="201">
        <v>0</v>
      </c>
      <c r="AS3" s="201">
        <v>7.92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2.14</v>
      </c>
      <c r="BA3" s="201">
        <v>0.98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495.35</v>
      </c>
      <c r="L4" s="201">
        <v>17.489999999999998</v>
      </c>
      <c r="M4" s="201">
        <v>64.03</v>
      </c>
      <c r="N4" s="201">
        <v>53.05</v>
      </c>
      <c r="O4" s="201">
        <v>74.099999999999994</v>
      </c>
      <c r="P4" s="201">
        <v>31.42</v>
      </c>
      <c r="Q4" s="201">
        <v>9.64</v>
      </c>
      <c r="R4" s="201">
        <v>9.59</v>
      </c>
      <c r="S4" s="201">
        <v>11.79</v>
      </c>
      <c r="T4" s="201">
        <v>1.42</v>
      </c>
      <c r="U4" s="201">
        <v>60.12</v>
      </c>
      <c r="V4" s="201">
        <v>5.97</v>
      </c>
      <c r="W4" s="201">
        <v>19.72</v>
      </c>
      <c r="X4" s="201">
        <v>63.01</v>
      </c>
      <c r="Y4" s="201">
        <v>0</v>
      </c>
      <c r="Z4">
        <v>0</v>
      </c>
      <c r="AA4" s="201">
        <v>14.96</v>
      </c>
      <c r="AB4" s="201">
        <v>0</v>
      </c>
      <c r="AC4" s="201">
        <v>0</v>
      </c>
      <c r="AD4" s="201">
        <v>0</v>
      </c>
      <c r="AE4" s="201">
        <v>43</v>
      </c>
      <c r="AF4" s="201">
        <v>0</v>
      </c>
      <c r="AG4" s="201">
        <v>0</v>
      </c>
      <c r="AH4" s="201">
        <v>0</v>
      </c>
      <c r="AI4" s="201">
        <v>134.61000000000001</v>
      </c>
      <c r="AJ4" s="201">
        <v>0</v>
      </c>
      <c r="AK4" s="201">
        <v>0</v>
      </c>
      <c r="AL4" s="201">
        <v>0</v>
      </c>
      <c r="AM4" s="201">
        <v>250</v>
      </c>
      <c r="AN4" s="201">
        <v>0</v>
      </c>
      <c r="AO4">
        <v>0</v>
      </c>
      <c r="AP4" s="201">
        <v>118.64</v>
      </c>
      <c r="AQ4" s="201">
        <v>38.33</v>
      </c>
      <c r="AR4" s="201">
        <v>0</v>
      </c>
      <c r="AS4" s="201">
        <v>7.92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1.07</v>
      </c>
      <c r="BA4" s="201">
        <v>0.98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4.5</v>
      </c>
      <c r="E5" s="201">
        <v>0</v>
      </c>
      <c r="F5" s="201">
        <v>0</v>
      </c>
      <c r="G5" s="201">
        <v>0.12</v>
      </c>
      <c r="H5" s="201">
        <v>0</v>
      </c>
      <c r="I5" s="201">
        <v>0</v>
      </c>
      <c r="J5" s="201">
        <v>22.78</v>
      </c>
      <c r="K5" s="201">
        <v>495.35</v>
      </c>
      <c r="L5" s="201">
        <v>17.489999999999998</v>
      </c>
      <c r="M5" s="201">
        <v>64.03</v>
      </c>
      <c r="N5" s="201">
        <v>53.05</v>
      </c>
      <c r="O5" s="201">
        <v>74.099999999999994</v>
      </c>
      <c r="P5" s="201">
        <v>31.42</v>
      </c>
      <c r="Q5" s="201">
        <v>9.64</v>
      </c>
      <c r="R5" s="201">
        <v>9.59</v>
      </c>
      <c r="S5" s="201">
        <v>11.79</v>
      </c>
      <c r="T5" s="201">
        <v>1.42</v>
      </c>
      <c r="U5" s="201">
        <v>60.12</v>
      </c>
      <c r="V5" s="201">
        <v>5.97</v>
      </c>
      <c r="W5" s="201">
        <v>19.72</v>
      </c>
      <c r="X5" s="201">
        <v>63.01</v>
      </c>
      <c r="Y5" s="201">
        <v>0</v>
      </c>
      <c r="Z5">
        <v>0</v>
      </c>
      <c r="AA5" s="201">
        <v>14.96</v>
      </c>
      <c r="AB5" s="201">
        <v>0</v>
      </c>
      <c r="AC5" s="201">
        <v>0</v>
      </c>
      <c r="AD5" s="201">
        <v>0</v>
      </c>
      <c r="AE5" s="201">
        <v>43</v>
      </c>
      <c r="AF5" s="201">
        <v>0</v>
      </c>
      <c r="AG5" s="201">
        <v>0</v>
      </c>
      <c r="AH5" s="201">
        <v>0</v>
      </c>
      <c r="AI5" s="201">
        <v>134.61000000000001</v>
      </c>
      <c r="AJ5" s="201">
        <v>0</v>
      </c>
      <c r="AK5" s="201">
        <v>0</v>
      </c>
      <c r="AL5" s="201">
        <v>0</v>
      </c>
      <c r="AM5" s="201">
        <v>170</v>
      </c>
      <c r="AN5" s="201">
        <v>0</v>
      </c>
      <c r="AO5">
        <v>0</v>
      </c>
      <c r="AP5" s="201">
        <v>118.64</v>
      </c>
      <c r="AQ5" s="201">
        <v>38.33</v>
      </c>
      <c r="AR5" s="201">
        <v>0</v>
      </c>
      <c r="AS5" s="201">
        <v>7.92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0.86</v>
      </c>
      <c r="BA5" s="201">
        <v>0.98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5.19</v>
      </c>
      <c r="K6" s="201">
        <v>495.35</v>
      </c>
      <c r="L6" s="201">
        <v>17.489999999999998</v>
      </c>
      <c r="M6" s="201">
        <v>64.03</v>
      </c>
      <c r="N6" s="201">
        <v>53.05</v>
      </c>
      <c r="O6" s="201">
        <v>74.099999999999994</v>
      </c>
      <c r="P6" s="201">
        <v>31.42</v>
      </c>
      <c r="Q6" s="201">
        <v>9.64</v>
      </c>
      <c r="R6" s="201">
        <v>9.59</v>
      </c>
      <c r="S6" s="201">
        <v>11.79</v>
      </c>
      <c r="T6" s="201">
        <v>1.42</v>
      </c>
      <c r="U6" s="201">
        <v>60.12</v>
      </c>
      <c r="V6" s="201">
        <v>5.97</v>
      </c>
      <c r="W6" s="201">
        <v>19.72</v>
      </c>
      <c r="X6" s="201">
        <v>63.01</v>
      </c>
      <c r="Y6" s="201">
        <v>0</v>
      </c>
      <c r="Z6">
        <v>0</v>
      </c>
      <c r="AA6" s="201">
        <v>14.96</v>
      </c>
      <c r="AB6" s="201">
        <v>0</v>
      </c>
      <c r="AC6" s="201">
        <v>0</v>
      </c>
      <c r="AD6" s="201">
        <v>0</v>
      </c>
      <c r="AE6" s="201">
        <v>43</v>
      </c>
      <c r="AF6" s="201">
        <v>0</v>
      </c>
      <c r="AG6" s="201">
        <v>0</v>
      </c>
      <c r="AH6" s="201">
        <v>0</v>
      </c>
      <c r="AI6" s="201">
        <v>134.61000000000001</v>
      </c>
      <c r="AJ6" s="201">
        <v>0</v>
      </c>
      <c r="AK6" s="201">
        <v>0</v>
      </c>
      <c r="AL6" s="201">
        <v>0</v>
      </c>
      <c r="AM6" s="201">
        <v>117</v>
      </c>
      <c r="AN6" s="201">
        <v>0</v>
      </c>
      <c r="AO6">
        <v>0</v>
      </c>
      <c r="AP6" s="201">
        <v>118.64</v>
      </c>
      <c r="AQ6" s="201">
        <v>38.33</v>
      </c>
      <c r="AR6" s="201">
        <v>0</v>
      </c>
      <c r="AS6" s="201">
        <v>7.92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0</v>
      </c>
      <c r="BA6" s="201">
        <v>0.98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495.35</v>
      </c>
      <c r="L7" s="201">
        <v>17.489999999999998</v>
      </c>
      <c r="M7" s="201">
        <v>64.03</v>
      </c>
      <c r="N7" s="201">
        <v>53.05</v>
      </c>
      <c r="O7" s="201">
        <v>74.099999999999994</v>
      </c>
      <c r="P7" s="201">
        <v>31.42</v>
      </c>
      <c r="Q7" s="201">
        <v>9.64</v>
      </c>
      <c r="R7" s="201">
        <v>9.59</v>
      </c>
      <c r="S7" s="201">
        <v>11.79</v>
      </c>
      <c r="T7" s="201">
        <v>1.42</v>
      </c>
      <c r="U7" s="201">
        <v>60.12</v>
      </c>
      <c r="V7" s="201">
        <v>5.97</v>
      </c>
      <c r="W7" s="201">
        <v>19.72</v>
      </c>
      <c r="X7" s="201">
        <v>63.01</v>
      </c>
      <c r="Y7" s="201">
        <v>0</v>
      </c>
      <c r="Z7">
        <v>0</v>
      </c>
      <c r="AA7" s="201">
        <v>14.96</v>
      </c>
      <c r="AB7" s="201">
        <v>0</v>
      </c>
      <c r="AC7" s="201">
        <v>0</v>
      </c>
      <c r="AD7" s="201">
        <v>0</v>
      </c>
      <c r="AE7" s="201">
        <v>43</v>
      </c>
      <c r="AF7" s="201">
        <v>0</v>
      </c>
      <c r="AG7" s="201">
        <v>0</v>
      </c>
      <c r="AH7" s="201">
        <v>0</v>
      </c>
      <c r="AI7" s="201">
        <v>134.61000000000001</v>
      </c>
      <c r="AJ7" s="201">
        <v>0</v>
      </c>
      <c r="AK7" s="201">
        <v>0</v>
      </c>
      <c r="AL7" s="201">
        <v>0</v>
      </c>
      <c r="AM7" s="201">
        <v>117</v>
      </c>
      <c r="AN7" s="201">
        <v>0</v>
      </c>
      <c r="AO7">
        <v>0</v>
      </c>
      <c r="AP7" s="201">
        <v>118.64</v>
      </c>
      <c r="AQ7" s="201">
        <v>38.33</v>
      </c>
      <c r="AR7" s="201">
        <v>0</v>
      </c>
      <c r="AS7" s="201">
        <v>7.92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0.98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495.35</v>
      </c>
      <c r="L8" s="201">
        <v>17.489999999999998</v>
      </c>
      <c r="M8" s="201">
        <v>64.03</v>
      </c>
      <c r="N8" s="201">
        <v>53.05</v>
      </c>
      <c r="O8" s="201">
        <v>74.099999999999994</v>
      </c>
      <c r="P8" s="201">
        <v>31.42</v>
      </c>
      <c r="Q8" s="201">
        <v>9.64</v>
      </c>
      <c r="R8" s="201">
        <v>9.59</v>
      </c>
      <c r="S8" s="201">
        <v>11.79</v>
      </c>
      <c r="T8" s="201">
        <v>1.42</v>
      </c>
      <c r="U8" s="201">
        <v>60.12</v>
      </c>
      <c r="V8" s="201">
        <v>5.97</v>
      </c>
      <c r="W8" s="201">
        <v>19.72</v>
      </c>
      <c r="X8" s="201">
        <v>63.01</v>
      </c>
      <c r="Y8" s="201">
        <v>0</v>
      </c>
      <c r="Z8">
        <v>0</v>
      </c>
      <c r="AA8" s="201">
        <v>14.96</v>
      </c>
      <c r="AB8" s="201">
        <v>0</v>
      </c>
      <c r="AC8" s="201">
        <v>0</v>
      </c>
      <c r="AD8" s="201">
        <v>0</v>
      </c>
      <c r="AE8" s="201">
        <v>43</v>
      </c>
      <c r="AF8" s="201">
        <v>0</v>
      </c>
      <c r="AG8" s="201">
        <v>0</v>
      </c>
      <c r="AH8" s="201">
        <v>0</v>
      </c>
      <c r="AI8" s="201">
        <v>134.61000000000001</v>
      </c>
      <c r="AJ8" s="201">
        <v>0</v>
      </c>
      <c r="AK8" s="201">
        <v>0</v>
      </c>
      <c r="AL8" s="201">
        <v>0</v>
      </c>
      <c r="AM8" s="201">
        <v>117</v>
      </c>
      <c r="AN8" s="201">
        <v>0</v>
      </c>
      <c r="AO8">
        <v>0</v>
      </c>
      <c r="AP8" s="201">
        <v>118.64</v>
      </c>
      <c r="AQ8" s="201">
        <v>38.33</v>
      </c>
      <c r="AR8" s="201">
        <v>0</v>
      </c>
      <c r="AS8" s="201">
        <v>7.92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0.98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492.65</v>
      </c>
      <c r="L9" s="201">
        <v>16.809999999999999</v>
      </c>
      <c r="M9" s="201">
        <v>64.03</v>
      </c>
      <c r="N9" s="201">
        <v>53.05</v>
      </c>
      <c r="O9" s="201">
        <v>74.099999999999994</v>
      </c>
      <c r="P9" s="201">
        <v>31.42</v>
      </c>
      <c r="Q9" s="201">
        <v>9.64</v>
      </c>
      <c r="R9" s="201">
        <v>9.59</v>
      </c>
      <c r="S9" s="201">
        <v>11.79</v>
      </c>
      <c r="T9" s="201">
        <v>1.42</v>
      </c>
      <c r="U9" s="201">
        <v>60.12</v>
      </c>
      <c r="V9" s="201">
        <v>5.97</v>
      </c>
      <c r="W9" s="201">
        <v>19.72</v>
      </c>
      <c r="X9" s="201">
        <v>63.01</v>
      </c>
      <c r="Y9" s="201">
        <v>0</v>
      </c>
      <c r="Z9">
        <v>0</v>
      </c>
      <c r="AA9" s="201">
        <v>14.14</v>
      </c>
      <c r="AB9" s="201">
        <v>0</v>
      </c>
      <c r="AC9" s="201">
        <v>0</v>
      </c>
      <c r="AD9" s="201">
        <v>0</v>
      </c>
      <c r="AE9" s="201">
        <v>43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0</v>
      </c>
      <c r="AL9" s="201">
        <v>0</v>
      </c>
      <c r="AM9" s="201">
        <v>117</v>
      </c>
      <c r="AN9" s="201">
        <v>0</v>
      </c>
      <c r="AO9">
        <v>0</v>
      </c>
      <c r="AP9" s="201">
        <v>118.64</v>
      </c>
      <c r="AQ9" s="201">
        <v>38.33</v>
      </c>
      <c r="AR9" s="201">
        <v>0</v>
      </c>
      <c r="AS9" s="201">
        <v>7.92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0.98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467.26</v>
      </c>
      <c r="L10" s="201">
        <v>17.5</v>
      </c>
      <c r="M10" s="201">
        <v>64.03</v>
      </c>
      <c r="N10" s="201">
        <v>53.05</v>
      </c>
      <c r="O10" s="201">
        <v>74.099999999999994</v>
      </c>
      <c r="P10" s="201">
        <v>31.42</v>
      </c>
      <c r="Q10" s="201">
        <v>9.59</v>
      </c>
      <c r="R10" s="201">
        <v>9.59</v>
      </c>
      <c r="S10" s="201">
        <v>11.73</v>
      </c>
      <c r="T10" s="201">
        <v>1.42</v>
      </c>
      <c r="U10" s="201">
        <v>60.12</v>
      </c>
      <c r="V10" s="201">
        <v>5.97</v>
      </c>
      <c r="W10" s="201">
        <v>19.72</v>
      </c>
      <c r="X10" s="201">
        <v>63.01</v>
      </c>
      <c r="Y10" s="201">
        <v>0</v>
      </c>
      <c r="Z10">
        <v>0</v>
      </c>
      <c r="AA10" s="201">
        <v>14.14</v>
      </c>
      <c r="AB10" s="201">
        <v>0</v>
      </c>
      <c r="AC10" s="201">
        <v>0</v>
      </c>
      <c r="AD10" s="201">
        <v>0</v>
      </c>
      <c r="AE10" s="201">
        <v>43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117</v>
      </c>
      <c r="AN10" s="201">
        <v>0</v>
      </c>
      <c r="AO10">
        <v>0</v>
      </c>
      <c r="AP10" s="201">
        <v>118.64</v>
      </c>
      <c r="AQ10" s="201">
        <v>38.33</v>
      </c>
      <c r="AR10" s="201">
        <v>0</v>
      </c>
      <c r="AS10" s="201">
        <v>7.92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0.98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495.57</v>
      </c>
      <c r="L11" s="201">
        <v>18.09</v>
      </c>
      <c r="M11" s="201">
        <v>64.03</v>
      </c>
      <c r="N11" s="201">
        <v>53.05</v>
      </c>
      <c r="O11" s="201">
        <v>74.099999999999994</v>
      </c>
      <c r="P11" s="201">
        <v>31.42</v>
      </c>
      <c r="Q11" s="201">
        <v>9.64</v>
      </c>
      <c r="R11" s="201">
        <v>9.59</v>
      </c>
      <c r="S11" s="201">
        <v>11.79</v>
      </c>
      <c r="T11" s="201">
        <v>1.42</v>
      </c>
      <c r="U11" s="201">
        <v>60.12</v>
      </c>
      <c r="V11" s="201">
        <v>5.97</v>
      </c>
      <c r="W11" s="201">
        <v>19.72</v>
      </c>
      <c r="X11" s="201">
        <v>63.01</v>
      </c>
      <c r="Y11" s="201">
        <v>0</v>
      </c>
      <c r="Z11">
        <v>0</v>
      </c>
      <c r="AA11" s="201">
        <v>14.14</v>
      </c>
      <c r="AB11" s="201">
        <v>0</v>
      </c>
      <c r="AC11" s="201">
        <v>0</v>
      </c>
      <c r="AD11" s="201">
        <v>0</v>
      </c>
      <c r="AE11" s="201">
        <v>43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117</v>
      </c>
      <c r="AN11" s="201">
        <v>0</v>
      </c>
      <c r="AO11">
        <v>0</v>
      </c>
      <c r="AP11" s="201">
        <v>118.64</v>
      </c>
      <c r="AQ11" s="201">
        <v>38.33</v>
      </c>
      <c r="AR11" s="201">
        <v>0</v>
      </c>
      <c r="AS11" s="201">
        <v>7.94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0.98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495.57</v>
      </c>
      <c r="L12" s="201">
        <v>17.5</v>
      </c>
      <c r="M12" s="201">
        <v>64.03</v>
      </c>
      <c r="N12" s="201">
        <v>53.05</v>
      </c>
      <c r="O12" s="201">
        <v>74.099999999999994</v>
      </c>
      <c r="P12" s="201">
        <v>31.42</v>
      </c>
      <c r="Q12" s="201">
        <v>9.64</v>
      </c>
      <c r="R12" s="201">
        <v>9.59</v>
      </c>
      <c r="S12" s="201">
        <v>11.79</v>
      </c>
      <c r="T12" s="201">
        <v>1.42</v>
      </c>
      <c r="U12" s="201">
        <v>60.12</v>
      </c>
      <c r="V12" s="201">
        <v>5.97</v>
      </c>
      <c r="W12" s="201">
        <v>19.72</v>
      </c>
      <c r="X12" s="201">
        <v>63.01</v>
      </c>
      <c r="Y12" s="201">
        <v>0</v>
      </c>
      <c r="Z12">
        <v>0</v>
      </c>
      <c r="AA12" s="201">
        <v>13.67</v>
      </c>
      <c r="AB12" s="201">
        <v>0</v>
      </c>
      <c r="AC12" s="201">
        <v>0</v>
      </c>
      <c r="AD12" s="201">
        <v>0</v>
      </c>
      <c r="AE12" s="201">
        <v>43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117</v>
      </c>
      <c r="AN12" s="201">
        <v>0</v>
      </c>
      <c r="AO12">
        <v>0</v>
      </c>
      <c r="AP12" s="201">
        <v>118.64</v>
      </c>
      <c r="AQ12" s="201">
        <v>38.33</v>
      </c>
      <c r="AR12" s="201">
        <v>0</v>
      </c>
      <c r="AS12" s="201">
        <v>7.94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0.98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445.01</v>
      </c>
      <c r="L13" s="201">
        <v>18.09</v>
      </c>
      <c r="M13" s="201">
        <v>64.010000000000005</v>
      </c>
      <c r="N13" s="201">
        <v>53.05</v>
      </c>
      <c r="O13" s="201">
        <v>74.14</v>
      </c>
      <c r="P13" s="201">
        <v>31.43</v>
      </c>
      <c r="Q13" s="201">
        <v>9.9700000000000006</v>
      </c>
      <c r="R13" s="201">
        <v>9.59</v>
      </c>
      <c r="S13" s="201">
        <v>12.19</v>
      </c>
      <c r="T13" s="201">
        <v>1.42</v>
      </c>
      <c r="U13" s="201">
        <v>59.4</v>
      </c>
      <c r="V13" s="201">
        <v>5.97</v>
      </c>
      <c r="W13" s="201">
        <v>19.72</v>
      </c>
      <c r="X13" s="201">
        <v>63.01</v>
      </c>
      <c r="Y13" s="201">
        <v>0</v>
      </c>
      <c r="Z13">
        <v>0</v>
      </c>
      <c r="AA13" s="201">
        <v>13.67</v>
      </c>
      <c r="AB13" s="201">
        <v>0</v>
      </c>
      <c r="AC13" s="201">
        <v>0</v>
      </c>
      <c r="AD13" s="201">
        <v>0</v>
      </c>
      <c r="AE13" s="201">
        <v>43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117</v>
      </c>
      <c r="AN13" s="201">
        <v>0</v>
      </c>
      <c r="AO13">
        <v>0</v>
      </c>
      <c r="AP13" s="201">
        <v>118.64</v>
      </c>
      <c r="AQ13" s="201">
        <v>38.33</v>
      </c>
      <c r="AR13" s="201">
        <v>0</v>
      </c>
      <c r="AS13" s="201">
        <v>7.94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0.98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406.31</v>
      </c>
      <c r="L14" s="201">
        <v>18.09</v>
      </c>
      <c r="M14" s="201">
        <v>64.010000000000005</v>
      </c>
      <c r="N14" s="201">
        <v>53.05</v>
      </c>
      <c r="O14" s="201">
        <v>74.14</v>
      </c>
      <c r="P14" s="201">
        <v>31.43</v>
      </c>
      <c r="Q14" s="201">
        <v>9.64</v>
      </c>
      <c r="R14" s="201">
        <v>9.59</v>
      </c>
      <c r="S14" s="201">
        <v>12.19</v>
      </c>
      <c r="T14" s="201">
        <v>1.42</v>
      </c>
      <c r="U14" s="201">
        <v>59.4</v>
      </c>
      <c r="V14" s="201">
        <v>5.97</v>
      </c>
      <c r="W14" s="201">
        <v>19.72</v>
      </c>
      <c r="X14" s="201">
        <v>63.01</v>
      </c>
      <c r="Y14" s="201">
        <v>0</v>
      </c>
      <c r="Z14">
        <v>0</v>
      </c>
      <c r="AA14" s="201">
        <v>13.67</v>
      </c>
      <c r="AB14" s="201">
        <v>0</v>
      </c>
      <c r="AC14" s="201">
        <v>0</v>
      </c>
      <c r="AD14" s="201">
        <v>0</v>
      </c>
      <c r="AE14" s="201">
        <v>43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117</v>
      </c>
      <c r="AN14" s="201">
        <v>0</v>
      </c>
      <c r="AO14">
        <v>0</v>
      </c>
      <c r="AP14" s="201">
        <v>118.64</v>
      </c>
      <c r="AQ14" s="201">
        <v>38.33</v>
      </c>
      <c r="AR14" s="201">
        <v>0</v>
      </c>
      <c r="AS14" s="201">
        <v>7.94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0.98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406.31</v>
      </c>
      <c r="L15" s="201">
        <v>18.09</v>
      </c>
      <c r="M15" s="201">
        <v>64.010000000000005</v>
      </c>
      <c r="N15" s="201">
        <v>53.05</v>
      </c>
      <c r="O15" s="201">
        <v>74.14</v>
      </c>
      <c r="P15" s="201">
        <v>31.43</v>
      </c>
      <c r="Q15" s="201">
        <v>9.64</v>
      </c>
      <c r="R15" s="201">
        <v>9.59</v>
      </c>
      <c r="S15" s="201">
        <v>12.19</v>
      </c>
      <c r="T15" s="201">
        <v>1.42</v>
      </c>
      <c r="U15" s="201">
        <v>59.4</v>
      </c>
      <c r="V15" s="201">
        <v>5.92</v>
      </c>
      <c r="W15" s="201">
        <v>19.600000000000001</v>
      </c>
      <c r="X15" s="201">
        <v>63.01</v>
      </c>
      <c r="Y15" s="201">
        <v>0</v>
      </c>
      <c r="Z15">
        <v>0</v>
      </c>
      <c r="AA15" s="201">
        <v>13.28</v>
      </c>
      <c r="AB15" s="201">
        <v>0</v>
      </c>
      <c r="AC15" s="201">
        <v>0</v>
      </c>
      <c r="AD15" s="201">
        <v>0</v>
      </c>
      <c r="AE15" s="201">
        <v>43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117</v>
      </c>
      <c r="AN15" s="201">
        <v>0</v>
      </c>
      <c r="AO15">
        <v>0</v>
      </c>
      <c r="AP15" s="201">
        <v>118.64</v>
      </c>
      <c r="AQ15" s="201">
        <v>38.33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0.98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377.29</v>
      </c>
      <c r="L16" s="201">
        <v>18.09</v>
      </c>
      <c r="M16" s="201">
        <v>64.010000000000005</v>
      </c>
      <c r="N16" s="201">
        <v>53.05</v>
      </c>
      <c r="O16" s="201">
        <v>74.14</v>
      </c>
      <c r="P16" s="201">
        <v>31.43</v>
      </c>
      <c r="Q16" s="201">
        <v>9.64</v>
      </c>
      <c r="R16" s="201">
        <v>9.59</v>
      </c>
      <c r="S16" s="201">
        <v>12.19</v>
      </c>
      <c r="T16" s="201">
        <v>1.42</v>
      </c>
      <c r="U16" s="201">
        <v>59.4</v>
      </c>
      <c r="V16" s="201">
        <v>5.74</v>
      </c>
      <c r="W16" s="201">
        <v>19.72</v>
      </c>
      <c r="X16" s="201">
        <v>63.01</v>
      </c>
      <c r="Y16" s="201">
        <v>0</v>
      </c>
      <c r="Z16">
        <v>0</v>
      </c>
      <c r="AA16" s="201">
        <v>13.28</v>
      </c>
      <c r="AB16" s="201">
        <v>0</v>
      </c>
      <c r="AC16" s="201">
        <v>0</v>
      </c>
      <c r="AD16" s="201">
        <v>0</v>
      </c>
      <c r="AE16" s="201">
        <v>43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117</v>
      </c>
      <c r="AN16" s="201">
        <v>0</v>
      </c>
      <c r="AO16">
        <v>0</v>
      </c>
      <c r="AP16" s="201">
        <v>118.64</v>
      </c>
      <c r="AQ16" s="201">
        <v>38.33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0.98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386.97</v>
      </c>
      <c r="L17" s="201">
        <v>18.09</v>
      </c>
      <c r="M17" s="201">
        <v>64.010000000000005</v>
      </c>
      <c r="N17" s="201">
        <v>53.05</v>
      </c>
      <c r="O17" s="201">
        <v>74.14</v>
      </c>
      <c r="P17" s="201">
        <v>31.43</v>
      </c>
      <c r="Q17" s="201">
        <v>9.64</v>
      </c>
      <c r="R17" s="201">
        <v>9.59</v>
      </c>
      <c r="S17" s="201">
        <v>12.19</v>
      </c>
      <c r="T17" s="201">
        <v>1.42</v>
      </c>
      <c r="U17" s="201">
        <v>59.4</v>
      </c>
      <c r="V17" s="201">
        <v>5.97</v>
      </c>
      <c r="W17" s="201">
        <v>19.72</v>
      </c>
      <c r="X17" s="201">
        <v>63.01</v>
      </c>
      <c r="Y17" s="201">
        <v>0</v>
      </c>
      <c r="Z17">
        <v>0</v>
      </c>
      <c r="AA17" s="201">
        <v>13.28</v>
      </c>
      <c r="AB17" s="201">
        <v>0</v>
      </c>
      <c r="AC17" s="201">
        <v>0</v>
      </c>
      <c r="AD17" s="201">
        <v>0</v>
      </c>
      <c r="AE17" s="201">
        <v>43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117</v>
      </c>
      <c r="AN17" s="201">
        <v>0</v>
      </c>
      <c r="AO17">
        <v>0</v>
      </c>
      <c r="AP17" s="201">
        <v>118.64</v>
      </c>
      <c r="AQ17" s="201">
        <v>38.33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0.98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377.29</v>
      </c>
      <c r="L18" s="201">
        <v>18.09</v>
      </c>
      <c r="M18" s="201">
        <v>64.010000000000005</v>
      </c>
      <c r="N18" s="201">
        <v>53.05</v>
      </c>
      <c r="O18" s="201">
        <v>74.14</v>
      </c>
      <c r="P18" s="201">
        <v>31.43</v>
      </c>
      <c r="Q18" s="201">
        <v>9.64</v>
      </c>
      <c r="R18" s="201">
        <v>9.59</v>
      </c>
      <c r="S18" s="201">
        <v>12.19</v>
      </c>
      <c r="T18" s="201">
        <v>1.42</v>
      </c>
      <c r="U18" s="201">
        <v>59.4</v>
      </c>
      <c r="V18" s="201">
        <v>5.97</v>
      </c>
      <c r="W18" s="201">
        <v>19.600000000000001</v>
      </c>
      <c r="X18" s="201">
        <v>62.62</v>
      </c>
      <c r="Y18" s="201">
        <v>0</v>
      </c>
      <c r="Z18">
        <v>0</v>
      </c>
      <c r="AA18" s="201">
        <v>13.28</v>
      </c>
      <c r="AB18" s="201">
        <v>0</v>
      </c>
      <c r="AC18" s="201">
        <v>0</v>
      </c>
      <c r="AD18" s="201">
        <v>0</v>
      </c>
      <c r="AE18" s="201">
        <v>43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117</v>
      </c>
      <c r="AN18" s="201">
        <v>0</v>
      </c>
      <c r="AO18">
        <v>0</v>
      </c>
      <c r="AP18" s="201">
        <v>118.64</v>
      </c>
      <c r="AQ18" s="201">
        <v>38.33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0.98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357.94</v>
      </c>
      <c r="L19" s="201">
        <v>17.5</v>
      </c>
      <c r="M19" s="201">
        <v>64.010000000000005</v>
      </c>
      <c r="N19" s="201">
        <v>53.05</v>
      </c>
      <c r="O19" s="201">
        <v>74.14</v>
      </c>
      <c r="P19" s="201">
        <v>31.43</v>
      </c>
      <c r="Q19" s="201">
        <v>9.65</v>
      </c>
      <c r="R19" s="201">
        <v>9.59</v>
      </c>
      <c r="S19" s="201">
        <v>11.79</v>
      </c>
      <c r="T19" s="201">
        <v>1.42</v>
      </c>
      <c r="U19" s="201">
        <v>59.4</v>
      </c>
      <c r="V19" s="201">
        <v>5.97</v>
      </c>
      <c r="W19" s="201">
        <v>19.72</v>
      </c>
      <c r="X19" s="201">
        <v>63.01</v>
      </c>
      <c r="Y19" s="201">
        <v>0</v>
      </c>
      <c r="Z19">
        <v>0</v>
      </c>
      <c r="AA19" s="201">
        <v>13.28</v>
      </c>
      <c r="AB19" s="201">
        <v>0</v>
      </c>
      <c r="AC19" s="201">
        <v>0</v>
      </c>
      <c r="AD19" s="201">
        <v>0</v>
      </c>
      <c r="AE19" s="201">
        <v>43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117</v>
      </c>
      <c r="AN19" s="201">
        <v>0</v>
      </c>
      <c r="AO19">
        <v>0</v>
      </c>
      <c r="AP19" s="201">
        <v>119.66</v>
      </c>
      <c r="AQ19" s="201">
        <v>38.33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0.98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328.92</v>
      </c>
      <c r="L20" s="201">
        <v>17.5</v>
      </c>
      <c r="M20" s="201">
        <v>64.010000000000005</v>
      </c>
      <c r="N20" s="201">
        <v>53.05</v>
      </c>
      <c r="O20" s="201">
        <v>74.14</v>
      </c>
      <c r="P20" s="201">
        <v>31.43</v>
      </c>
      <c r="Q20" s="201">
        <v>9.65</v>
      </c>
      <c r="R20" s="201">
        <v>9.59</v>
      </c>
      <c r="S20" s="201">
        <v>11.79</v>
      </c>
      <c r="T20" s="201">
        <v>1.42</v>
      </c>
      <c r="U20" s="201">
        <v>59.4</v>
      </c>
      <c r="V20" s="201">
        <v>5.97</v>
      </c>
      <c r="W20" s="201">
        <v>19.72</v>
      </c>
      <c r="X20" s="201">
        <v>63.01</v>
      </c>
      <c r="Y20" s="201">
        <v>0</v>
      </c>
      <c r="Z20">
        <v>0</v>
      </c>
      <c r="AA20" s="201">
        <v>13.28</v>
      </c>
      <c r="AB20" s="201">
        <v>0</v>
      </c>
      <c r="AC20" s="201">
        <v>0</v>
      </c>
      <c r="AD20" s="201">
        <v>0</v>
      </c>
      <c r="AE20" s="201">
        <v>43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117</v>
      </c>
      <c r="AN20" s="201">
        <v>0</v>
      </c>
      <c r="AO20">
        <v>0</v>
      </c>
      <c r="AP20" s="201">
        <v>122.64</v>
      </c>
      <c r="AQ20" s="201">
        <v>38.520000000000003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0.98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309.57</v>
      </c>
      <c r="L21" s="201">
        <v>17.5</v>
      </c>
      <c r="M21" s="201">
        <v>64.010000000000005</v>
      </c>
      <c r="N21" s="201">
        <v>53.05</v>
      </c>
      <c r="O21" s="201">
        <v>74.14</v>
      </c>
      <c r="P21" s="201">
        <v>31.43</v>
      </c>
      <c r="Q21" s="201">
        <v>9.65</v>
      </c>
      <c r="R21" s="201">
        <v>9.59</v>
      </c>
      <c r="S21" s="201">
        <v>11.79</v>
      </c>
      <c r="T21" s="201">
        <v>1.42</v>
      </c>
      <c r="U21" s="201">
        <v>59.4</v>
      </c>
      <c r="V21" s="201">
        <v>5.97</v>
      </c>
      <c r="W21" s="201">
        <v>19.72</v>
      </c>
      <c r="X21" s="201">
        <v>63.01</v>
      </c>
      <c r="Y21" s="201">
        <v>0</v>
      </c>
      <c r="Z21">
        <v>0</v>
      </c>
      <c r="AA21" s="201">
        <v>13.28</v>
      </c>
      <c r="AB21" s="201">
        <v>0</v>
      </c>
      <c r="AC21" s="201">
        <v>0</v>
      </c>
      <c r="AD21" s="201">
        <v>0</v>
      </c>
      <c r="AE21" s="201">
        <v>43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117</v>
      </c>
      <c r="AN21" s="201">
        <v>0</v>
      </c>
      <c r="AO21">
        <v>0</v>
      </c>
      <c r="AP21" s="201">
        <v>118.64</v>
      </c>
      <c r="AQ21" s="201">
        <v>38.520000000000003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0.98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272.44</v>
      </c>
      <c r="L22" s="201">
        <v>17.5</v>
      </c>
      <c r="M22" s="201">
        <v>64.010000000000005</v>
      </c>
      <c r="N22" s="201">
        <v>53.05</v>
      </c>
      <c r="O22" s="201">
        <v>74.14</v>
      </c>
      <c r="P22" s="201">
        <v>31.43</v>
      </c>
      <c r="Q22" s="201">
        <v>9.65</v>
      </c>
      <c r="R22" s="201">
        <v>9.59</v>
      </c>
      <c r="S22" s="201">
        <v>11.79</v>
      </c>
      <c r="T22" s="201">
        <v>1.42</v>
      </c>
      <c r="U22" s="201">
        <v>59.4</v>
      </c>
      <c r="V22" s="201">
        <v>5.97</v>
      </c>
      <c r="W22" s="201">
        <v>19.72</v>
      </c>
      <c r="X22" s="201">
        <v>63.01</v>
      </c>
      <c r="Y22" s="201">
        <v>0</v>
      </c>
      <c r="Z22">
        <v>0</v>
      </c>
      <c r="AA22" s="201">
        <v>13.28</v>
      </c>
      <c r="AB22" s="201">
        <v>0</v>
      </c>
      <c r="AC22" s="201">
        <v>0</v>
      </c>
      <c r="AD22" s="201">
        <v>0</v>
      </c>
      <c r="AE22" s="201">
        <v>43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117</v>
      </c>
      <c r="AN22" s="201">
        <v>0</v>
      </c>
      <c r="AO22">
        <v>0</v>
      </c>
      <c r="AP22" s="201">
        <v>118.64</v>
      </c>
      <c r="AQ22" s="201">
        <v>38.520000000000003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0.98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272.44</v>
      </c>
      <c r="L23" s="201">
        <v>8.08</v>
      </c>
      <c r="M23" s="201">
        <v>64.010000000000005</v>
      </c>
      <c r="N23" s="201">
        <v>53.05</v>
      </c>
      <c r="O23" s="201">
        <v>74.14</v>
      </c>
      <c r="P23" s="201">
        <v>31.43</v>
      </c>
      <c r="Q23" s="201">
        <v>5.3</v>
      </c>
      <c r="R23" s="201">
        <v>9.44</v>
      </c>
      <c r="S23" s="201">
        <v>6.48</v>
      </c>
      <c r="T23" s="201">
        <v>1.42</v>
      </c>
      <c r="U23" s="201">
        <v>59.4</v>
      </c>
      <c r="V23" s="201">
        <v>5.97</v>
      </c>
      <c r="W23" s="201">
        <v>19.72</v>
      </c>
      <c r="X23" s="201">
        <v>63.01</v>
      </c>
      <c r="Y23" s="201">
        <v>0</v>
      </c>
      <c r="Z23">
        <v>0</v>
      </c>
      <c r="AA23" s="201">
        <v>13.28</v>
      </c>
      <c r="AB23" s="201">
        <v>0</v>
      </c>
      <c r="AC23" s="201">
        <v>0</v>
      </c>
      <c r="AD23" s="201">
        <v>0</v>
      </c>
      <c r="AE23" s="201">
        <v>43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117</v>
      </c>
      <c r="AN23" s="201">
        <v>0</v>
      </c>
      <c r="AO23">
        <v>0</v>
      </c>
      <c r="AP23" s="201">
        <v>118.64</v>
      </c>
      <c r="AQ23" s="201">
        <v>38.33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</v>
      </c>
      <c r="BA23" s="201">
        <v>0.94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272.44</v>
      </c>
      <c r="L24" s="201">
        <v>8.08</v>
      </c>
      <c r="M24" s="201">
        <v>64.010000000000005</v>
      </c>
      <c r="N24" s="201">
        <v>53.05</v>
      </c>
      <c r="O24" s="201">
        <v>74.14</v>
      </c>
      <c r="P24" s="201">
        <v>31.43</v>
      </c>
      <c r="Q24" s="201">
        <v>5.31</v>
      </c>
      <c r="R24" s="201">
        <v>9.58</v>
      </c>
      <c r="S24" s="201">
        <v>6.55</v>
      </c>
      <c r="T24" s="201">
        <v>1.42</v>
      </c>
      <c r="U24" s="201">
        <v>59.4</v>
      </c>
      <c r="V24" s="201">
        <v>5.97</v>
      </c>
      <c r="W24" s="201">
        <v>19.72</v>
      </c>
      <c r="X24" s="201">
        <v>63.01</v>
      </c>
      <c r="Y24" s="201">
        <v>0</v>
      </c>
      <c r="Z24">
        <v>0</v>
      </c>
      <c r="AA24" s="201">
        <v>13.28</v>
      </c>
      <c r="AB24" s="201">
        <v>0</v>
      </c>
      <c r="AC24" s="201">
        <v>0</v>
      </c>
      <c r="AD24" s="201">
        <v>0</v>
      </c>
      <c r="AE24" s="201">
        <v>43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117</v>
      </c>
      <c r="AN24" s="201">
        <v>0</v>
      </c>
      <c r="AO24">
        <v>0</v>
      </c>
      <c r="AP24" s="201">
        <v>118.64</v>
      </c>
      <c r="AQ24" s="201">
        <v>24.18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0</v>
      </c>
      <c r="BA24" s="201">
        <v>0.94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272.44</v>
      </c>
      <c r="L25" s="201">
        <v>7.89</v>
      </c>
      <c r="M25" s="201">
        <v>64.010000000000005</v>
      </c>
      <c r="N25" s="201">
        <v>53.05</v>
      </c>
      <c r="O25" s="201">
        <v>74.14</v>
      </c>
      <c r="P25" s="201">
        <v>31.43</v>
      </c>
      <c r="Q25" s="201">
        <v>5.31</v>
      </c>
      <c r="R25" s="201">
        <v>7.74</v>
      </c>
      <c r="S25" s="201">
        <v>6.48</v>
      </c>
      <c r="T25" s="201">
        <v>0.78</v>
      </c>
      <c r="U25" s="201">
        <v>59.4</v>
      </c>
      <c r="V25" s="201">
        <v>5.97</v>
      </c>
      <c r="W25" s="201">
        <v>19.72</v>
      </c>
      <c r="X25" s="201">
        <v>63.01</v>
      </c>
      <c r="Y25" s="201">
        <v>0</v>
      </c>
      <c r="Z25">
        <v>0</v>
      </c>
      <c r="AA25" s="201">
        <v>13.28</v>
      </c>
      <c r="AB25" s="201">
        <v>0</v>
      </c>
      <c r="AC25" s="201">
        <v>0</v>
      </c>
      <c r="AD25" s="201">
        <v>0</v>
      </c>
      <c r="AE25" s="201">
        <v>43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117</v>
      </c>
      <c r="AN25" s="201">
        <v>0</v>
      </c>
      <c r="AO25">
        <v>0</v>
      </c>
      <c r="AP25" s="201">
        <v>118.64</v>
      </c>
      <c r="AQ25" s="201">
        <v>14.51</v>
      </c>
      <c r="AR25" s="201">
        <v>0</v>
      </c>
      <c r="AS25" s="201">
        <v>7.68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0</v>
      </c>
      <c r="BA25" s="201">
        <v>0.94</v>
      </c>
      <c r="BB25" s="201">
        <v>2.2799999999999998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272.44</v>
      </c>
      <c r="L26" s="201">
        <v>7.89</v>
      </c>
      <c r="M26" s="201">
        <v>64.010000000000005</v>
      </c>
      <c r="N26" s="201">
        <v>53.05</v>
      </c>
      <c r="O26" s="201">
        <v>74.14</v>
      </c>
      <c r="P26" s="201">
        <v>31.43</v>
      </c>
      <c r="Q26" s="201">
        <v>5.31</v>
      </c>
      <c r="R26" s="201">
        <v>5.31</v>
      </c>
      <c r="S26" s="201">
        <v>6.48</v>
      </c>
      <c r="T26" s="201">
        <v>0.78</v>
      </c>
      <c r="U26" s="201">
        <v>59.4</v>
      </c>
      <c r="V26" s="201">
        <v>5.97</v>
      </c>
      <c r="W26" s="201">
        <v>19.72</v>
      </c>
      <c r="X26" s="201">
        <v>63.01</v>
      </c>
      <c r="Y26" s="201">
        <v>0</v>
      </c>
      <c r="Z26">
        <v>0</v>
      </c>
      <c r="AA26" s="201">
        <v>13.28</v>
      </c>
      <c r="AB26" s="201">
        <v>0</v>
      </c>
      <c r="AC26" s="201">
        <v>0</v>
      </c>
      <c r="AD26" s="201">
        <v>0</v>
      </c>
      <c r="AE26" s="201">
        <v>43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117</v>
      </c>
      <c r="AN26" s="201">
        <v>0</v>
      </c>
      <c r="AO26">
        <v>0</v>
      </c>
      <c r="AP26" s="201">
        <v>87.07</v>
      </c>
      <c r="AQ26" s="201">
        <v>14.51</v>
      </c>
      <c r="AR26" s="201">
        <v>0</v>
      </c>
      <c r="AS26" s="201">
        <v>7.68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0.86</v>
      </c>
      <c r="BA26" s="201">
        <v>0.94</v>
      </c>
      <c r="BB26" s="201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324.08</v>
      </c>
      <c r="L27" s="201">
        <v>17.5</v>
      </c>
      <c r="M27" s="201">
        <v>64.010000000000005</v>
      </c>
      <c r="N27" s="201">
        <v>53.05</v>
      </c>
      <c r="O27" s="201">
        <v>73.790000000000006</v>
      </c>
      <c r="P27" s="201">
        <v>31.43</v>
      </c>
      <c r="Q27" s="201">
        <v>9.64</v>
      </c>
      <c r="R27" s="201">
        <v>9.58</v>
      </c>
      <c r="S27" s="201">
        <v>11.8</v>
      </c>
      <c r="T27" s="201">
        <v>1.42</v>
      </c>
      <c r="U27" s="201">
        <v>59.4</v>
      </c>
      <c r="V27" s="201">
        <v>5.97</v>
      </c>
      <c r="W27" s="201">
        <v>19.72</v>
      </c>
      <c r="X27" s="201">
        <v>63.01</v>
      </c>
      <c r="Y27" s="201">
        <v>0</v>
      </c>
      <c r="Z27">
        <v>0</v>
      </c>
      <c r="AA27" s="201">
        <v>13.67</v>
      </c>
      <c r="AB27" s="201">
        <v>0</v>
      </c>
      <c r="AC27" s="201">
        <v>0</v>
      </c>
      <c r="AD27" s="201">
        <v>0</v>
      </c>
      <c r="AE27" s="201">
        <v>43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117</v>
      </c>
      <c r="AN27" s="201">
        <v>0</v>
      </c>
      <c r="AO27">
        <v>0</v>
      </c>
      <c r="AP27" s="201">
        <v>118.64</v>
      </c>
      <c r="AQ27" s="201">
        <v>26.43</v>
      </c>
      <c r="AR27" s="201">
        <v>0.33</v>
      </c>
      <c r="AS27" s="201">
        <v>7.68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1.01</v>
      </c>
      <c r="BA27" s="201">
        <v>0.94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338.59</v>
      </c>
      <c r="L28" s="201">
        <v>17.5</v>
      </c>
      <c r="M28" s="201">
        <v>64.010000000000005</v>
      </c>
      <c r="N28" s="201">
        <v>53.05</v>
      </c>
      <c r="O28" s="201">
        <v>73.790000000000006</v>
      </c>
      <c r="P28" s="201">
        <v>31.43</v>
      </c>
      <c r="Q28" s="201">
        <v>9.64</v>
      </c>
      <c r="R28" s="201">
        <v>9.58</v>
      </c>
      <c r="S28" s="201">
        <v>11.8</v>
      </c>
      <c r="T28" s="201">
        <v>1.42</v>
      </c>
      <c r="U28" s="201">
        <v>59.4</v>
      </c>
      <c r="V28" s="201">
        <v>5.97</v>
      </c>
      <c r="W28" s="201">
        <v>19.72</v>
      </c>
      <c r="X28" s="201">
        <v>63.01</v>
      </c>
      <c r="Y28" s="201">
        <v>0</v>
      </c>
      <c r="Z28">
        <v>0</v>
      </c>
      <c r="AA28" s="201">
        <v>13.67</v>
      </c>
      <c r="AB28" s="201">
        <v>0</v>
      </c>
      <c r="AC28" s="201">
        <v>0</v>
      </c>
      <c r="AD28" s="201">
        <v>0</v>
      </c>
      <c r="AE28" s="201">
        <v>43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117</v>
      </c>
      <c r="AN28" s="201">
        <v>0</v>
      </c>
      <c r="AO28">
        <v>0</v>
      </c>
      <c r="AP28" s="201">
        <v>105.69</v>
      </c>
      <c r="AQ28" s="201">
        <v>26.43</v>
      </c>
      <c r="AR28" s="201">
        <v>2.17</v>
      </c>
      <c r="AS28" s="201">
        <v>7.68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3.2</v>
      </c>
      <c r="BA28" s="201">
        <v>0.94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326.20999999999998</v>
      </c>
      <c r="L29" s="201">
        <v>17.5</v>
      </c>
      <c r="M29" s="201">
        <v>64.010000000000005</v>
      </c>
      <c r="N29" s="201">
        <v>53.05</v>
      </c>
      <c r="O29" s="201">
        <v>73.790000000000006</v>
      </c>
      <c r="P29" s="201">
        <v>31.43</v>
      </c>
      <c r="Q29" s="201">
        <v>9.65</v>
      </c>
      <c r="R29" s="201">
        <v>9.59</v>
      </c>
      <c r="S29" s="201">
        <v>11.79</v>
      </c>
      <c r="T29" s="201">
        <v>1.42</v>
      </c>
      <c r="U29" s="201">
        <v>59.4</v>
      </c>
      <c r="V29" s="201">
        <v>5.97</v>
      </c>
      <c r="W29" s="201">
        <v>19.72</v>
      </c>
      <c r="X29" s="201">
        <v>63.01</v>
      </c>
      <c r="Y29" s="201">
        <v>0</v>
      </c>
      <c r="Z29">
        <v>0</v>
      </c>
      <c r="AA29" s="201">
        <v>13.67</v>
      </c>
      <c r="AB29" s="201">
        <v>0</v>
      </c>
      <c r="AC29" s="201">
        <v>0</v>
      </c>
      <c r="AD29" s="201">
        <v>0</v>
      </c>
      <c r="AE29" s="201">
        <v>43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117</v>
      </c>
      <c r="AN29" s="201">
        <v>0</v>
      </c>
      <c r="AO29">
        <v>0</v>
      </c>
      <c r="AP29" s="201">
        <v>118.64</v>
      </c>
      <c r="AQ29" s="201">
        <v>38.33</v>
      </c>
      <c r="AR29" s="201">
        <v>19.940000000000001</v>
      </c>
      <c r="AS29" s="201">
        <v>4.3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3.2</v>
      </c>
      <c r="BA29" s="201">
        <v>0.94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272.04000000000002</v>
      </c>
      <c r="L30" s="201">
        <v>9.84</v>
      </c>
      <c r="M30" s="201">
        <v>64.010000000000005</v>
      </c>
      <c r="N30" s="201">
        <v>53.05</v>
      </c>
      <c r="O30" s="201">
        <v>73.790000000000006</v>
      </c>
      <c r="P30" s="201">
        <v>31.43</v>
      </c>
      <c r="Q30" s="201">
        <v>5.24</v>
      </c>
      <c r="R30" s="201">
        <v>5.09</v>
      </c>
      <c r="S30" s="201">
        <v>6.27</v>
      </c>
      <c r="T30" s="201">
        <v>0.97</v>
      </c>
      <c r="U30" s="201">
        <v>59.4</v>
      </c>
      <c r="V30" s="201">
        <v>5.97</v>
      </c>
      <c r="W30" s="201">
        <v>19.72</v>
      </c>
      <c r="X30" s="201">
        <v>63.01</v>
      </c>
      <c r="Y30" s="201">
        <v>0</v>
      </c>
      <c r="Z30">
        <v>0</v>
      </c>
      <c r="AA30" s="201">
        <v>13.67</v>
      </c>
      <c r="AB30" s="201">
        <v>0</v>
      </c>
      <c r="AC30" s="201">
        <v>0</v>
      </c>
      <c r="AD30" s="201">
        <v>0</v>
      </c>
      <c r="AE30" s="201">
        <v>43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117</v>
      </c>
      <c r="AN30" s="201">
        <v>0</v>
      </c>
      <c r="AO30">
        <v>0</v>
      </c>
      <c r="AP30" s="201">
        <v>118.64</v>
      </c>
      <c r="AQ30" s="201">
        <v>14.51</v>
      </c>
      <c r="AR30" s="201">
        <v>24.78</v>
      </c>
      <c r="AS30" s="201">
        <v>4.3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3.2</v>
      </c>
      <c r="BA30" s="201">
        <v>1.47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270.88</v>
      </c>
      <c r="L31" s="201">
        <v>9.7200000000000006</v>
      </c>
      <c r="M31" s="201">
        <v>64.010000000000005</v>
      </c>
      <c r="N31" s="201">
        <v>53.05</v>
      </c>
      <c r="O31" s="201">
        <v>73.790000000000006</v>
      </c>
      <c r="P31" s="201">
        <v>31.43</v>
      </c>
      <c r="Q31" s="201">
        <v>5.14</v>
      </c>
      <c r="R31" s="201">
        <v>5.09</v>
      </c>
      <c r="S31" s="201">
        <v>6.27</v>
      </c>
      <c r="T31" s="201">
        <v>0.97</v>
      </c>
      <c r="U31" s="201">
        <v>59.4</v>
      </c>
      <c r="V31" s="201">
        <v>4.84</v>
      </c>
      <c r="W31" s="201">
        <v>19.72</v>
      </c>
      <c r="X31" s="201">
        <v>63.01</v>
      </c>
      <c r="Y31" s="201">
        <v>0</v>
      </c>
      <c r="Z31">
        <v>0</v>
      </c>
      <c r="AA31" s="201">
        <v>14.14</v>
      </c>
      <c r="AB31" s="201">
        <v>0</v>
      </c>
      <c r="AC31" s="201">
        <v>0</v>
      </c>
      <c r="AD31" s="201">
        <v>0</v>
      </c>
      <c r="AE31" s="201">
        <v>43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117</v>
      </c>
      <c r="AN31" s="201">
        <v>0</v>
      </c>
      <c r="AO31">
        <v>0</v>
      </c>
      <c r="AP31" s="201">
        <v>58.04</v>
      </c>
      <c r="AQ31" s="201">
        <v>13.28</v>
      </c>
      <c r="AR31" s="201">
        <v>32.46</v>
      </c>
      <c r="AS31" s="201">
        <v>5.81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3.2</v>
      </c>
      <c r="BA31" s="201">
        <v>1.96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272.04000000000002</v>
      </c>
      <c r="L32" s="201">
        <v>9.67</v>
      </c>
      <c r="M32" s="201">
        <v>64.010000000000005</v>
      </c>
      <c r="N32" s="201">
        <v>53.05</v>
      </c>
      <c r="O32" s="201">
        <v>73.790000000000006</v>
      </c>
      <c r="P32" s="201">
        <v>31.43</v>
      </c>
      <c r="Q32" s="201">
        <v>5.14</v>
      </c>
      <c r="R32" s="201">
        <v>5.09</v>
      </c>
      <c r="S32" s="201">
        <v>6.27</v>
      </c>
      <c r="T32" s="201">
        <v>0.97</v>
      </c>
      <c r="U32" s="201">
        <v>59.4</v>
      </c>
      <c r="V32" s="201">
        <v>4.84</v>
      </c>
      <c r="W32" s="201">
        <v>19.72</v>
      </c>
      <c r="X32" s="201">
        <v>63.01</v>
      </c>
      <c r="Y32" s="201">
        <v>0</v>
      </c>
      <c r="Z32">
        <v>0</v>
      </c>
      <c r="AA32" s="201">
        <v>14.14</v>
      </c>
      <c r="AB32" s="201">
        <v>0</v>
      </c>
      <c r="AC32" s="201">
        <v>0</v>
      </c>
      <c r="AD32" s="201">
        <v>0</v>
      </c>
      <c r="AE32" s="201">
        <v>43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117</v>
      </c>
      <c r="AN32" s="201">
        <v>0</v>
      </c>
      <c r="AO32">
        <v>0</v>
      </c>
      <c r="AP32" s="201">
        <v>58.04</v>
      </c>
      <c r="AQ32" s="201">
        <v>14.51</v>
      </c>
      <c r="AR32" s="201">
        <v>35.5</v>
      </c>
      <c r="AS32" s="201">
        <v>5.81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3.2</v>
      </c>
      <c r="BA32" s="201">
        <v>1.96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272.04000000000002</v>
      </c>
      <c r="L33" s="201">
        <v>9.67</v>
      </c>
      <c r="M33" s="201">
        <v>64.010000000000005</v>
      </c>
      <c r="N33" s="201">
        <v>53.05</v>
      </c>
      <c r="O33" s="201">
        <v>73.790000000000006</v>
      </c>
      <c r="P33" s="201">
        <v>31.43</v>
      </c>
      <c r="Q33" s="201">
        <v>5.14</v>
      </c>
      <c r="R33" s="201">
        <v>5.09</v>
      </c>
      <c r="S33" s="201">
        <v>6.27</v>
      </c>
      <c r="T33" s="201">
        <v>0.97</v>
      </c>
      <c r="U33" s="201">
        <v>59.4</v>
      </c>
      <c r="V33" s="201">
        <v>4.84</v>
      </c>
      <c r="W33" s="201">
        <v>14</v>
      </c>
      <c r="X33" s="201">
        <v>44.29</v>
      </c>
      <c r="Y33" s="201">
        <v>0</v>
      </c>
      <c r="Z33">
        <v>0</v>
      </c>
      <c r="AA33" s="201">
        <v>14.14</v>
      </c>
      <c r="AB33" s="201">
        <v>0</v>
      </c>
      <c r="AC33" s="201">
        <v>0</v>
      </c>
      <c r="AD33" s="201">
        <v>0</v>
      </c>
      <c r="AE33" s="201">
        <v>43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117</v>
      </c>
      <c r="AN33" s="201">
        <v>0</v>
      </c>
      <c r="AO33">
        <v>0</v>
      </c>
      <c r="AP33" s="201">
        <v>58.04</v>
      </c>
      <c r="AQ33" s="201">
        <v>14.51</v>
      </c>
      <c r="AR33" s="201">
        <v>40</v>
      </c>
      <c r="AS33" s="201">
        <v>3.68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2.14</v>
      </c>
      <c r="BA33" s="201">
        <v>1.96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272.04000000000002</v>
      </c>
      <c r="L34" s="201">
        <v>9.67</v>
      </c>
      <c r="M34" s="201">
        <v>64.010000000000005</v>
      </c>
      <c r="N34" s="201">
        <v>53.05</v>
      </c>
      <c r="O34" s="201">
        <v>73.790000000000006</v>
      </c>
      <c r="P34" s="201">
        <v>31.43</v>
      </c>
      <c r="Q34" s="201">
        <v>5.25</v>
      </c>
      <c r="R34" s="201">
        <v>5.09</v>
      </c>
      <c r="S34" s="201">
        <v>6.27</v>
      </c>
      <c r="T34" s="201">
        <v>0.97</v>
      </c>
      <c r="U34" s="201">
        <v>59.4</v>
      </c>
      <c r="V34" s="201">
        <v>4.84</v>
      </c>
      <c r="W34" s="201">
        <v>12.95</v>
      </c>
      <c r="X34" s="201">
        <v>41.11</v>
      </c>
      <c r="Y34" s="201">
        <v>0</v>
      </c>
      <c r="Z34">
        <v>0</v>
      </c>
      <c r="AA34" s="201">
        <v>14.14</v>
      </c>
      <c r="AB34" s="201">
        <v>0</v>
      </c>
      <c r="AC34" s="201">
        <v>0</v>
      </c>
      <c r="AD34" s="201">
        <v>0</v>
      </c>
      <c r="AE34" s="201">
        <v>43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117</v>
      </c>
      <c r="AN34" s="201">
        <v>0</v>
      </c>
      <c r="AO34">
        <v>0</v>
      </c>
      <c r="AP34" s="201">
        <v>60</v>
      </c>
      <c r="AQ34" s="201">
        <v>16.05</v>
      </c>
      <c r="AR34" s="201">
        <v>40</v>
      </c>
      <c r="AS34" s="201">
        <v>3.68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2.14</v>
      </c>
      <c r="BA34" s="201">
        <v>1.96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272.04000000000002</v>
      </c>
      <c r="L35" s="201">
        <v>9.67</v>
      </c>
      <c r="M35" s="201">
        <v>64.010000000000005</v>
      </c>
      <c r="N35" s="201">
        <v>53.05</v>
      </c>
      <c r="O35" s="201">
        <v>73.790000000000006</v>
      </c>
      <c r="P35" s="201">
        <v>31.43</v>
      </c>
      <c r="Q35" s="201">
        <v>5.25</v>
      </c>
      <c r="R35" s="201">
        <v>5.09</v>
      </c>
      <c r="S35" s="201">
        <v>6.27</v>
      </c>
      <c r="T35" s="201">
        <v>0.97</v>
      </c>
      <c r="U35" s="201">
        <v>59.4</v>
      </c>
      <c r="V35" s="201">
        <v>4.84</v>
      </c>
      <c r="W35" s="201">
        <v>12.95</v>
      </c>
      <c r="X35" s="201">
        <v>34.270000000000003</v>
      </c>
      <c r="Y35" s="201">
        <v>0</v>
      </c>
      <c r="Z35">
        <v>0</v>
      </c>
      <c r="AA35" s="201">
        <v>14.14</v>
      </c>
      <c r="AB35" s="201">
        <v>0</v>
      </c>
      <c r="AC35" s="201">
        <v>0</v>
      </c>
      <c r="AD35" s="201">
        <v>0</v>
      </c>
      <c r="AE35" s="201">
        <v>43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117</v>
      </c>
      <c r="AN35" s="201">
        <v>0</v>
      </c>
      <c r="AO35">
        <v>0</v>
      </c>
      <c r="AP35" s="201">
        <v>58.77</v>
      </c>
      <c r="AQ35" s="201">
        <v>14.51</v>
      </c>
      <c r="AR35" s="201">
        <v>43</v>
      </c>
      <c r="AS35" s="201">
        <v>3.68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1.07</v>
      </c>
      <c r="BA35" s="201">
        <v>1.96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272.04000000000002</v>
      </c>
      <c r="L36" s="201">
        <v>9.67</v>
      </c>
      <c r="M36" s="201">
        <v>64.03</v>
      </c>
      <c r="N36" s="201">
        <v>53.05</v>
      </c>
      <c r="O36" s="201">
        <v>72.56</v>
      </c>
      <c r="P36" s="201">
        <v>31.42</v>
      </c>
      <c r="Q36" s="201">
        <v>5.25</v>
      </c>
      <c r="R36" s="201">
        <v>5.09</v>
      </c>
      <c r="S36" s="201">
        <v>6.27</v>
      </c>
      <c r="T36" s="201">
        <v>0.97</v>
      </c>
      <c r="U36" s="201">
        <v>59.4</v>
      </c>
      <c r="V36" s="201">
        <v>4.84</v>
      </c>
      <c r="W36" s="201">
        <v>10.64</v>
      </c>
      <c r="X36" s="201">
        <v>33.86</v>
      </c>
      <c r="Y36" s="201">
        <v>0</v>
      </c>
      <c r="Z36">
        <v>0</v>
      </c>
      <c r="AA36" s="201">
        <v>14.14</v>
      </c>
      <c r="AB36" s="201">
        <v>0</v>
      </c>
      <c r="AC36" s="201">
        <v>0</v>
      </c>
      <c r="AD36" s="201">
        <v>0</v>
      </c>
      <c r="AE36" s="201">
        <v>43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117</v>
      </c>
      <c r="AN36" s="201">
        <v>0</v>
      </c>
      <c r="AO36">
        <v>0</v>
      </c>
      <c r="AP36" s="201">
        <v>58.72</v>
      </c>
      <c r="AQ36" s="201">
        <v>14.51</v>
      </c>
      <c r="AR36" s="201">
        <v>43</v>
      </c>
      <c r="AS36" s="201">
        <v>3.68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1.96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272.04000000000002</v>
      </c>
      <c r="L37" s="201">
        <v>9.67</v>
      </c>
      <c r="M37" s="201">
        <v>64.03</v>
      </c>
      <c r="N37" s="201">
        <v>53.05</v>
      </c>
      <c r="O37" s="201">
        <v>72.56</v>
      </c>
      <c r="P37" s="201">
        <v>31.42</v>
      </c>
      <c r="Q37" s="201">
        <v>5.25</v>
      </c>
      <c r="R37" s="201">
        <v>5.09</v>
      </c>
      <c r="S37" s="201">
        <v>6.27</v>
      </c>
      <c r="T37" s="201">
        <v>0.97</v>
      </c>
      <c r="U37" s="201">
        <v>59.4</v>
      </c>
      <c r="V37" s="201">
        <v>4.84</v>
      </c>
      <c r="W37" s="201">
        <v>10.64</v>
      </c>
      <c r="X37" s="201">
        <v>33.86</v>
      </c>
      <c r="Y37" s="201">
        <v>0</v>
      </c>
      <c r="Z37">
        <v>0</v>
      </c>
      <c r="AA37" s="201">
        <v>14.14</v>
      </c>
      <c r="AB37" s="201">
        <v>0</v>
      </c>
      <c r="AC37" s="201">
        <v>0</v>
      </c>
      <c r="AD37" s="201">
        <v>0</v>
      </c>
      <c r="AE37" s="201">
        <v>43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117</v>
      </c>
      <c r="AN37" s="201">
        <v>0</v>
      </c>
      <c r="AO37">
        <v>0</v>
      </c>
      <c r="AP37" s="201">
        <v>58.62</v>
      </c>
      <c r="AQ37" s="201">
        <v>14.51</v>
      </c>
      <c r="AR37" s="201">
        <v>43</v>
      </c>
      <c r="AS37" s="201">
        <v>3.68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1.96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272.04000000000002</v>
      </c>
      <c r="L38" s="201">
        <v>9.67</v>
      </c>
      <c r="M38" s="201">
        <v>64.03</v>
      </c>
      <c r="N38" s="201">
        <v>53.05</v>
      </c>
      <c r="O38" s="201">
        <v>72.56</v>
      </c>
      <c r="P38" s="201">
        <v>31.42</v>
      </c>
      <c r="Q38" s="201">
        <v>5.25</v>
      </c>
      <c r="R38" s="201">
        <v>5.09</v>
      </c>
      <c r="S38" s="201">
        <v>6.27</v>
      </c>
      <c r="T38" s="201">
        <v>0.97</v>
      </c>
      <c r="U38" s="201">
        <v>59.4</v>
      </c>
      <c r="V38" s="201">
        <v>4.84</v>
      </c>
      <c r="W38" s="201">
        <v>10.64</v>
      </c>
      <c r="X38" s="201">
        <v>33.86</v>
      </c>
      <c r="Y38" s="201">
        <v>0</v>
      </c>
      <c r="Z38">
        <v>0</v>
      </c>
      <c r="AA38" s="201">
        <v>14.14</v>
      </c>
      <c r="AB38" s="201">
        <v>0</v>
      </c>
      <c r="AC38" s="201">
        <v>0</v>
      </c>
      <c r="AD38" s="201">
        <v>0</v>
      </c>
      <c r="AE38" s="201">
        <v>43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117</v>
      </c>
      <c r="AN38" s="201">
        <v>0</v>
      </c>
      <c r="AO38">
        <v>0</v>
      </c>
      <c r="AP38" s="201">
        <v>58.62</v>
      </c>
      <c r="AQ38" s="201">
        <v>14.51</v>
      </c>
      <c r="AR38" s="201">
        <v>43</v>
      </c>
      <c r="AS38" s="201">
        <v>3.68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1.96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272.04000000000002</v>
      </c>
      <c r="L39" s="201">
        <v>9.67</v>
      </c>
      <c r="M39" s="201">
        <v>64.03</v>
      </c>
      <c r="N39" s="201">
        <v>53.05</v>
      </c>
      <c r="O39" s="201">
        <v>72.56</v>
      </c>
      <c r="P39" s="201">
        <v>31.42</v>
      </c>
      <c r="Q39" s="201">
        <v>5.25</v>
      </c>
      <c r="R39" s="201">
        <v>5.09</v>
      </c>
      <c r="S39" s="201">
        <v>6.27</v>
      </c>
      <c r="T39" s="201">
        <v>0.97</v>
      </c>
      <c r="U39" s="201">
        <v>59.4</v>
      </c>
      <c r="V39" s="201">
        <v>5.97</v>
      </c>
      <c r="W39" s="201">
        <v>10.64</v>
      </c>
      <c r="X39" s="201">
        <v>33.86</v>
      </c>
      <c r="Y39" s="201">
        <v>0</v>
      </c>
      <c r="Z39">
        <v>0</v>
      </c>
      <c r="AA39" s="201">
        <v>14.14</v>
      </c>
      <c r="AB39" s="201">
        <v>0</v>
      </c>
      <c r="AC39" s="201">
        <v>0</v>
      </c>
      <c r="AD39" s="201">
        <v>0</v>
      </c>
      <c r="AE39" s="201">
        <v>43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117</v>
      </c>
      <c r="AN39" s="201">
        <v>0</v>
      </c>
      <c r="AO39">
        <v>0</v>
      </c>
      <c r="AP39" s="201">
        <v>75.8</v>
      </c>
      <c r="AQ39" s="201">
        <v>14.51</v>
      </c>
      <c r="AR39" s="201">
        <v>43</v>
      </c>
      <c r="AS39" s="201">
        <v>3.68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1.47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272.04000000000002</v>
      </c>
      <c r="L40" s="201">
        <v>9.67</v>
      </c>
      <c r="M40" s="201">
        <v>64.03</v>
      </c>
      <c r="N40" s="201">
        <v>53.05</v>
      </c>
      <c r="O40" s="201">
        <v>72.56</v>
      </c>
      <c r="P40" s="201">
        <v>31.42</v>
      </c>
      <c r="Q40" s="201">
        <v>5.25</v>
      </c>
      <c r="R40" s="201">
        <v>5.09</v>
      </c>
      <c r="S40" s="201">
        <v>6.27</v>
      </c>
      <c r="T40" s="201">
        <v>0.97</v>
      </c>
      <c r="U40" s="201">
        <v>59.4</v>
      </c>
      <c r="V40" s="201">
        <v>5.97</v>
      </c>
      <c r="W40" s="201">
        <v>10.64</v>
      </c>
      <c r="X40" s="201">
        <v>33.86</v>
      </c>
      <c r="Y40" s="201">
        <v>0</v>
      </c>
      <c r="Z40">
        <v>0</v>
      </c>
      <c r="AA40" s="201">
        <v>14.14</v>
      </c>
      <c r="AB40" s="201">
        <v>0</v>
      </c>
      <c r="AC40" s="201">
        <v>0</v>
      </c>
      <c r="AD40" s="201">
        <v>0</v>
      </c>
      <c r="AE40" s="201">
        <v>43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117</v>
      </c>
      <c r="AN40" s="201">
        <v>0</v>
      </c>
      <c r="AO40">
        <v>0</v>
      </c>
      <c r="AP40" s="201">
        <v>74.849999999999994</v>
      </c>
      <c r="AQ40" s="201">
        <v>14.51</v>
      </c>
      <c r="AR40" s="201">
        <v>43</v>
      </c>
      <c r="AS40" s="201">
        <v>3.68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1.47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272.04000000000002</v>
      </c>
      <c r="L41" s="201">
        <v>9.67</v>
      </c>
      <c r="M41" s="201">
        <v>64.03</v>
      </c>
      <c r="N41" s="201">
        <v>53.05</v>
      </c>
      <c r="O41" s="201">
        <v>72.56</v>
      </c>
      <c r="P41" s="201">
        <v>31.42</v>
      </c>
      <c r="Q41" s="201">
        <v>5.25</v>
      </c>
      <c r="R41" s="201">
        <v>5.09</v>
      </c>
      <c r="S41" s="201">
        <v>6.27</v>
      </c>
      <c r="T41" s="201">
        <v>0.97</v>
      </c>
      <c r="U41" s="201">
        <v>59.4</v>
      </c>
      <c r="V41" s="201">
        <v>5.97</v>
      </c>
      <c r="W41" s="201">
        <v>10.64</v>
      </c>
      <c r="X41" s="201">
        <v>33.86</v>
      </c>
      <c r="Y41" s="201">
        <v>0</v>
      </c>
      <c r="Z41">
        <v>0</v>
      </c>
      <c r="AA41" s="201">
        <v>14.14</v>
      </c>
      <c r="AB41" s="201">
        <v>0</v>
      </c>
      <c r="AC41" s="201">
        <v>0</v>
      </c>
      <c r="AD41" s="201">
        <v>0</v>
      </c>
      <c r="AE41" s="201">
        <v>43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117</v>
      </c>
      <c r="AN41" s="201">
        <v>0</v>
      </c>
      <c r="AO41">
        <v>0</v>
      </c>
      <c r="AP41" s="201">
        <v>80.650000000000006</v>
      </c>
      <c r="AQ41" s="201">
        <v>14.51</v>
      </c>
      <c r="AR41" s="201">
        <v>43</v>
      </c>
      <c r="AS41" s="201">
        <v>3.68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0.94</v>
      </c>
      <c r="BB41" s="201">
        <v>2.38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272.04000000000002</v>
      </c>
      <c r="L42" s="201">
        <v>9.67</v>
      </c>
      <c r="M42" s="201">
        <v>64.03</v>
      </c>
      <c r="N42" s="201">
        <v>53.05</v>
      </c>
      <c r="O42" s="201">
        <v>72.56</v>
      </c>
      <c r="P42" s="201">
        <v>31.42</v>
      </c>
      <c r="Q42" s="201">
        <v>5.25</v>
      </c>
      <c r="R42" s="201">
        <v>5.09</v>
      </c>
      <c r="S42" s="201">
        <v>6.27</v>
      </c>
      <c r="T42" s="201">
        <v>0.97</v>
      </c>
      <c r="U42" s="201">
        <v>59.4</v>
      </c>
      <c r="V42" s="201">
        <v>5.97</v>
      </c>
      <c r="W42" s="201">
        <v>19.079999999999998</v>
      </c>
      <c r="X42" s="201">
        <v>60.95</v>
      </c>
      <c r="Y42" s="201">
        <v>0</v>
      </c>
      <c r="Z42">
        <v>0</v>
      </c>
      <c r="AA42" s="201">
        <v>14.14</v>
      </c>
      <c r="AB42" s="201">
        <v>0</v>
      </c>
      <c r="AC42" s="201">
        <v>0</v>
      </c>
      <c r="AD42" s="201">
        <v>0</v>
      </c>
      <c r="AE42" s="201">
        <v>43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117</v>
      </c>
      <c r="AN42" s="201">
        <v>0</v>
      </c>
      <c r="AO42">
        <v>0</v>
      </c>
      <c r="AP42" s="201">
        <v>89.36</v>
      </c>
      <c r="AQ42" s="201">
        <v>14.51</v>
      </c>
      <c r="AR42" s="201">
        <v>43</v>
      </c>
      <c r="AS42" s="201">
        <v>5.62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0.94</v>
      </c>
      <c r="BB42" s="201">
        <v>2.38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272.04000000000002</v>
      </c>
      <c r="L43" s="201">
        <v>9.67</v>
      </c>
      <c r="M43" s="201">
        <v>33.86</v>
      </c>
      <c r="N43" s="201">
        <v>53.05</v>
      </c>
      <c r="O43" s="201">
        <v>72.56</v>
      </c>
      <c r="P43" s="201">
        <v>31.42</v>
      </c>
      <c r="Q43" s="201">
        <v>5.25</v>
      </c>
      <c r="R43" s="201">
        <v>5.09</v>
      </c>
      <c r="S43" s="201">
        <v>6.27</v>
      </c>
      <c r="T43" s="201">
        <v>0.97</v>
      </c>
      <c r="U43" s="201">
        <v>59.4</v>
      </c>
      <c r="V43" s="201">
        <v>5.97</v>
      </c>
      <c r="W43" s="201">
        <v>19.079999999999998</v>
      </c>
      <c r="X43" s="201">
        <v>60.95</v>
      </c>
      <c r="Y43" s="201">
        <v>0</v>
      </c>
      <c r="Z43">
        <v>0</v>
      </c>
      <c r="AA43" s="201">
        <v>13.67</v>
      </c>
      <c r="AB43" s="201">
        <v>0</v>
      </c>
      <c r="AC43" s="201">
        <v>0</v>
      </c>
      <c r="AD43" s="201">
        <v>0</v>
      </c>
      <c r="AE43" s="201">
        <v>43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117</v>
      </c>
      <c r="AN43" s="201">
        <v>0</v>
      </c>
      <c r="AO43">
        <v>0</v>
      </c>
      <c r="AP43" s="201">
        <v>74.33</v>
      </c>
      <c r="AQ43" s="201">
        <v>14.51</v>
      </c>
      <c r="AR43" s="201">
        <v>43</v>
      </c>
      <c r="AS43" s="201">
        <v>5.62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0.48</v>
      </c>
      <c r="BB43" s="201">
        <v>2.38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272.04000000000002</v>
      </c>
      <c r="L44" s="201">
        <v>9.67</v>
      </c>
      <c r="M44" s="201">
        <v>37.729999999999997</v>
      </c>
      <c r="N44" s="201">
        <v>53.05</v>
      </c>
      <c r="O44" s="201">
        <v>72.56</v>
      </c>
      <c r="P44" s="201">
        <v>31.42</v>
      </c>
      <c r="Q44" s="201">
        <v>5.25</v>
      </c>
      <c r="R44" s="201">
        <v>5.09</v>
      </c>
      <c r="S44" s="201">
        <v>6.27</v>
      </c>
      <c r="T44" s="201">
        <v>0.97</v>
      </c>
      <c r="U44" s="201">
        <v>59.4</v>
      </c>
      <c r="V44" s="201">
        <v>5.97</v>
      </c>
      <c r="W44" s="201">
        <v>19.079999999999998</v>
      </c>
      <c r="X44" s="201">
        <v>60.95</v>
      </c>
      <c r="Y44" s="201">
        <v>0</v>
      </c>
      <c r="Z44">
        <v>0</v>
      </c>
      <c r="AA44" s="201">
        <v>13.67</v>
      </c>
      <c r="AB44" s="201">
        <v>0</v>
      </c>
      <c r="AC44" s="201">
        <v>0</v>
      </c>
      <c r="AD44" s="201">
        <v>0</v>
      </c>
      <c r="AE44" s="201">
        <v>43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117</v>
      </c>
      <c r="AN44" s="201">
        <v>0</v>
      </c>
      <c r="AO44">
        <v>0</v>
      </c>
      <c r="AP44" s="201">
        <v>70.63</v>
      </c>
      <c r="AQ44" s="201">
        <v>14.51</v>
      </c>
      <c r="AR44" s="201">
        <v>43</v>
      </c>
      <c r="AS44" s="201">
        <v>5.62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0.43</v>
      </c>
      <c r="BB44" s="201">
        <v>2.38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272.04000000000002</v>
      </c>
      <c r="L45" s="201">
        <v>9.67</v>
      </c>
      <c r="M45" s="201">
        <v>39.67</v>
      </c>
      <c r="N45" s="201">
        <v>53.05</v>
      </c>
      <c r="O45" s="201">
        <v>72.56</v>
      </c>
      <c r="P45" s="201">
        <v>31.42</v>
      </c>
      <c r="Q45" s="201">
        <v>5.14</v>
      </c>
      <c r="R45" s="201">
        <v>5.09</v>
      </c>
      <c r="S45" s="201">
        <v>6.27</v>
      </c>
      <c r="T45" s="201">
        <v>0.97</v>
      </c>
      <c r="U45" s="201">
        <v>59.4</v>
      </c>
      <c r="V45" s="201">
        <v>5.97</v>
      </c>
      <c r="W45" s="201">
        <v>19.079999999999998</v>
      </c>
      <c r="X45" s="201">
        <v>60.95</v>
      </c>
      <c r="Y45" s="201">
        <v>0</v>
      </c>
      <c r="Z45">
        <v>0</v>
      </c>
      <c r="AA45" s="201">
        <v>13.67</v>
      </c>
      <c r="AB45" s="201">
        <v>0</v>
      </c>
      <c r="AC45" s="201">
        <v>0</v>
      </c>
      <c r="AD45" s="201">
        <v>0</v>
      </c>
      <c r="AE45" s="201">
        <v>43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117</v>
      </c>
      <c r="AN45" s="201">
        <v>0</v>
      </c>
      <c r="AO45">
        <v>0</v>
      </c>
      <c r="AP45" s="201">
        <v>70.010000000000005</v>
      </c>
      <c r="AQ45" s="201">
        <v>14.51</v>
      </c>
      <c r="AR45" s="201">
        <v>43</v>
      </c>
      <c r="AS45" s="201">
        <v>5.62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0.43</v>
      </c>
      <c r="BB45" s="201">
        <v>2.38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272.04000000000002</v>
      </c>
      <c r="L46" s="201">
        <v>9.67</v>
      </c>
      <c r="M46" s="201">
        <v>42.57</v>
      </c>
      <c r="N46" s="201">
        <v>53.05</v>
      </c>
      <c r="O46" s="201">
        <v>72.56</v>
      </c>
      <c r="P46" s="201">
        <v>31.42</v>
      </c>
      <c r="Q46" s="201">
        <v>5.14</v>
      </c>
      <c r="R46" s="201">
        <v>5.09</v>
      </c>
      <c r="S46" s="201">
        <v>6.27</v>
      </c>
      <c r="T46" s="201">
        <v>0.97</v>
      </c>
      <c r="U46" s="201">
        <v>59.4</v>
      </c>
      <c r="V46" s="201">
        <v>5.97</v>
      </c>
      <c r="W46" s="201">
        <v>19.079999999999998</v>
      </c>
      <c r="X46" s="201">
        <v>60.95</v>
      </c>
      <c r="Y46" s="201">
        <v>0</v>
      </c>
      <c r="Z46">
        <v>0</v>
      </c>
      <c r="AA46" s="201">
        <v>13.67</v>
      </c>
      <c r="AB46" s="201">
        <v>0</v>
      </c>
      <c r="AC46" s="201">
        <v>0</v>
      </c>
      <c r="AD46" s="201">
        <v>0</v>
      </c>
      <c r="AE46" s="201">
        <v>43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117</v>
      </c>
      <c r="AN46" s="201">
        <v>0</v>
      </c>
      <c r="AO46">
        <v>0</v>
      </c>
      <c r="AP46" s="201">
        <v>67.11</v>
      </c>
      <c r="AQ46" s="201">
        <v>14.51</v>
      </c>
      <c r="AR46" s="201">
        <v>43</v>
      </c>
      <c r="AS46" s="201">
        <v>5.62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0.43</v>
      </c>
      <c r="BB46" s="201">
        <v>2.38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272.04000000000002</v>
      </c>
      <c r="L47" s="201">
        <v>8.9700000000000006</v>
      </c>
      <c r="M47" s="201">
        <v>58.05</v>
      </c>
      <c r="N47" s="201">
        <v>53.05</v>
      </c>
      <c r="O47" s="201">
        <v>72.56</v>
      </c>
      <c r="P47" s="201">
        <v>31.42</v>
      </c>
      <c r="Q47" s="201">
        <v>5.14</v>
      </c>
      <c r="R47" s="201">
        <v>5.09</v>
      </c>
      <c r="S47" s="201">
        <v>6.27</v>
      </c>
      <c r="T47" s="201">
        <v>0.97</v>
      </c>
      <c r="U47" s="201">
        <v>59.4</v>
      </c>
      <c r="V47" s="201">
        <v>5.97</v>
      </c>
      <c r="W47" s="201">
        <v>19.07</v>
      </c>
      <c r="X47" s="201">
        <v>60.96</v>
      </c>
      <c r="Y47" s="201">
        <v>0</v>
      </c>
      <c r="Z47">
        <v>0</v>
      </c>
      <c r="AA47" s="201">
        <v>13.67</v>
      </c>
      <c r="AB47" s="201">
        <v>0</v>
      </c>
      <c r="AC47" s="201">
        <v>0</v>
      </c>
      <c r="AD47" s="201">
        <v>0</v>
      </c>
      <c r="AE47" s="201">
        <v>43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117</v>
      </c>
      <c r="AN47" s="201">
        <v>0</v>
      </c>
      <c r="AO47">
        <v>0</v>
      </c>
      <c r="AP47" s="201">
        <v>73.88</v>
      </c>
      <c r="AQ47" s="201">
        <v>14.51</v>
      </c>
      <c r="AR47" s="201">
        <v>43</v>
      </c>
      <c r="AS47" s="201">
        <v>5.62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0.43</v>
      </c>
      <c r="BB47" s="201">
        <v>2.38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272.04000000000002</v>
      </c>
      <c r="L48" s="201">
        <v>9.67</v>
      </c>
      <c r="M48" s="201">
        <v>59.01</v>
      </c>
      <c r="N48" s="201">
        <v>53.05</v>
      </c>
      <c r="O48" s="201">
        <v>72.56</v>
      </c>
      <c r="P48" s="201">
        <v>31.42</v>
      </c>
      <c r="Q48" s="201">
        <v>5.14</v>
      </c>
      <c r="R48" s="201">
        <v>5.09</v>
      </c>
      <c r="S48" s="201">
        <v>6.27</v>
      </c>
      <c r="T48" s="201">
        <v>0.97</v>
      </c>
      <c r="U48" s="201">
        <v>59.4</v>
      </c>
      <c r="V48" s="201">
        <v>5.97</v>
      </c>
      <c r="W48" s="201">
        <v>19.07</v>
      </c>
      <c r="X48" s="201">
        <v>60.96</v>
      </c>
      <c r="Y48" s="201">
        <v>0</v>
      </c>
      <c r="Z48">
        <v>0</v>
      </c>
      <c r="AA48" s="201">
        <v>13.67</v>
      </c>
      <c r="AB48" s="201">
        <v>0</v>
      </c>
      <c r="AC48" s="201">
        <v>0</v>
      </c>
      <c r="AD48" s="201">
        <v>0</v>
      </c>
      <c r="AE48" s="201">
        <v>43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117</v>
      </c>
      <c r="AN48" s="201">
        <v>0</v>
      </c>
      <c r="AO48">
        <v>0</v>
      </c>
      <c r="AP48" s="201">
        <v>75.819999999999993</v>
      </c>
      <c r="AQ48" s="201">
        <v>14.51</v>
      </c>
      <c r="AR48" s="201">
        <v>42.5</v>
      </c>
      <c r="AS48" s="201">
        <v>5.62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0.43</v>
      </c>
      <c r="BB48" s="201">
        <v>2.38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271.41000000000003</v>
      </c>
      <c r="L49" s="201">
        <v>9.67</v>
      </c>
      <c r="M49" s="201">
        <v>63.98</v>
      </c>
      <c r="N49" s="201">
        <v>53.05</v>
      </c>
      <c r="O49" s="201">
        <v>72.56</v>
      </c>
      <c r="P49" s="201">
        <v>31.42</v>
      </c>
      <c r="Q49" s="201">
        <v>5.14</v>
      </c>
      <c r="R49" s="201">
        <v>5.09</v>
      </c>
      <c r="S49" s="201">
        <v>6.27</v>
      </c>
      <c r="T49" s="201">
        <v>0.97</v>
      </c>
      <c r="U49" s="201">
        <v>59.4</v>
      </c>
      <c r="V49" s="201">
        <v>5.97</v>
      </c>
      <c r="W49" s="201">
        <v>19.07</v>
      </c>
      <c r="X49" s="201">
        <v>60.96</v>
      </c>
      <c r="Y49" s="201">
        <v>0</v>
      </c>
      <c r="Z49">
        <v>0</v>
      </c>
      <c r="AA49" s="201">
        <v>13.67</v>
      </c>
      <c r="AB49" s="201">
        <v>0</v>
      </c>
      <c r="AC49" s="201">
        <v>0</v>
      </c>
      <c r="AD49" s="201">
        <v>0</v>
      </c>
      <c r="AE49" s="201">
        <v>43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117</v>
      </c>
      <c r="AN49" s="201">
        <v>0</v>
      </c>
      <c r="AO49">
        <v>0</v>
      </c>
      <c r="AP49" s="201">
        <v>74.849999999999994</v>
      </c>
      <c r="AQ49" s="201">
        <v>14.51</v>
      </c>
      <c r="AR49" s="201">
        <v>42.5</v>
      </c>
      <c r="AS49" s="201">
        <v>5.62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0.43</v>
      </c>
      <c r="BB49" s="201">
        <v>2.38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271.41000000000003</v>
      </c>
      <c r="L50" s="201">
        <v>9.67</v>
      </c>
      <c r="M50" s="201">
        <v>64.03</v>
      </c>
      <c r="N50" s="201">
        <v>53.05</v>
      </c>
      <c r="O50" s="201">
        <v>72.56</v>
      </c>
      <c r="P50" s="201">
        <v>31.42</v>
      </c>
      <c r="Q50" s="201">
        <v>5.14</v>
      </c>
      <c r="R50" s="201">
        <v>5.09</v>
      </c>
      <c r="S50" s="201">
        <v>6.27</v>
      </c>
      <c r="T50" s="201">
        <v>0.97</v>
      </c>
      <c r="U50" s="201">
        <v>59.4</v>
      </c>
      <c r="V50" s="201">
        <v>5.97</v>
      </c>
      <c r="W50" s="201">
        <v>19.07</v>
      </c>
      <c r="X50" s="201">
        <v>60.96</v>
      </c>
      <c r="Y50" s="201">
        <v>0</v>
      </c>
      <c r="Z50">
        <v>0</v>
      </c>
      <c r="AA50" s="201">
        <v>13.67</v>
      </c>
      <c r="AB50" s="201">
        <v>0</v>
      </c>
      <c r="AC50" s="201">
        <v>0</v>
      </c>
      <c r="AD50" s="201">
        <v>0</v>
      </c>
      <c r="AE50" s="201">
        <v>43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117</v>
      </c>
      <c r="AN50" s="201">
        <v>0</v>
      </c>
      <c r="AO50">
        <v>0</v>
      </c>
      <c r="AP50" s="201">
        <v>81.62</v>
      </c>
      <c r="AQ50" s="201">
        <v>14.51</v>
      </c>
      <c r="AR50" s="201">
        <v>42.5</v>
      </c>
      <c r="AS50" s="201">
        <v>5.62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0.43</v>
      </c>
      <c r="BB50" s="201">
        <v>2.38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271.41000000000003</v>
      </c>
      <c r="L51" s="201">
        <v>9.67</v>
      </c>
      <c r="M51" s="201">
        <v>64.03</v>
      </c>
      <c r="N51" s="201">
        <v>53.05</v>
      </c>
      <c r="O51" s="201">
        <v>72.56</v>
      </c>
      <c r="P51" s="201">
        <v>31.42</v>
      </c>
      <c r="Q51" s="201">
        <v>5.14</v>
      </c>
      <c r="R51" s="201">
        <v>5.09</v>
      </c>
      <c r="S51" s="201">
        <v>6.27</v>
      </c>
      <c r="T51" s="201">
        <v>0.97</v>
      </c>
      <c r="U51" s="201">
        <v>59.4</v>
      </c>
      <c r="V51" s="201">
        <v>5.97</v>
      </c>
      <c r="W51" s="201">
        <v>19.079999999999998</v>
      </c>
      <c r="X51" s="201">
        <v>60.95</v>
      </c>
      <c r="Y51" s="201">
        <v>0</v>
      </c>
      <c r="Z51">
        <v>0</v>
      </c>
      <c r="AA51" s="201">
        <v>13.67</v>
      </c>
      <c r="AB51" s="201">
        <v>0</v>
      </c>
      <c r="AC51" s="201">
        <v>0</v>
      </c>
      <c r="AD51" s="201">
        <v>0</v>
      </c>
      <c r="AE51" s="201">
        <v>43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117</v>
      </c>
      <c r="AN51" s="201">
        <v>0</v>
      </c>
      <c r="AO51">
        <v>0</v>
      </c>
      <c r="AP51" s="201">
        <v>105.8</v>
      </c>
      <c r="AQ51" s="201">
        <v>14.51</v>
      </c>
      <c r="AR51" s="201">
        <v>42.5</v>
      </c>
      <c r="AS51" s="201">
        <v>5.62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0.43</v>
      </c>
      <c r="BB51" s="201">
        <v>2.2999999999999998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271.41000000000003</v>
      </c>
      <c r="L52" s="201">
        <v>9.67</v>
      </c>
      <c r="M52" s="201">
        <v>64.03</v>
      </c>
      <c r="N52" s="201">
        <v>53.05</v>
      </c>
      <c r="O52" s="201">
        <v>72.56</v>
      </c>
      <c r="P52" s="201">
        <v>31.42</v>
      </c>
      <c r="Q52" s="201">
        <v>5.14</v>
      </c>
      <c r="R52" s="201">
        <v>5.09</v>
      </c>
      <c r="S52" s="201">
        <v>6.27</v>
      </c>
      <c r="T52" s="201">
        <v>0.97</v>
      </c>
      <c r="U52" s="201">
        <v>59.4</v>
      </c>
      <c r="V52" s="201">
        <v>5.97</v>
      </c>
      <c r="W52" s="201">
        <v>19.079999999999998</v>
      </c>
      <c r="X52" s="201">
        <v>60.95</v>
      </c>
      <c r="Y52" s="201">
        <v>0</v>
      </c>
      <c r="Z52">
        <v>0</v>
      </c>
      <c r="AA52" s="201">
        <v>13.67</v>
      </c>
      <c r="AB52" s="201">
        <v>0</v>
      </c>
      <c r="AC52" s="201">
        <v>0</v>
      </c>
      <c r="AD52" s="201">
        <v>0</v>
      </c>
      <c r="AE52" s="201">
        <v>43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117</v>
      </c>
      <c r="AN52" s="201">
        <v>0</v>
      </c>
      <c r="AO52">
        <v>0</v>
      </c>
      <c r="AP52" s="201">
        <v>114.51</v>
      </c>
      <c r="AQ52" s="201">
        <v>14.51</v>
      </c>
      <c r="AR52" s="201">
        <v>42.5</v>
      </c>
      <c r="AS52" s="201">
        <v>5.62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0.43</v>
      </c>
      <c r="BB52" s="201">
        <v>2.2999999999999998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272.81</v>
      </c>
      <c r="L53" s="201">
        <v>7.17</v>
      </c>
      <c r="M53" s="201">
        <v>64.03</v>
      </c>
      <c r="N53" s="201">
        <v>53.05</v>
      </c>
      <c r="O53" s="201">
        <v>74.09</v>
      </c>
      <c r="P53" s="201">
        <v>31.42</v>
      </c>
      <c r="Q53" s="201">
        <v>5.3</v>
      </c>
      <c r="R53" s="201">
        <v>9.59</v>
      </c>
      <c r="S53" s="201">
        <v>6.48</v>
      </c>
      <c r="T53" s="201">
        <v>1.42</v>
      </c>
      <c r="U53" s="201">
        <v>59.4</v>
      </c>
      <c r="V53" s="201">
        <v>5.97</v>
      </c>
      <c r="W53" s="201">
        <v>19.72</v>
      </c>
      <c r="X53" s="201">
        <v>63.01</v>
      </c>
      <c r="Y53" s="201">
        <v>0</v>
      </c>
      <c r="Z53">
        <v>0</v>
      </c>
      <c r="AA53" s="201">
        <v>13.67</v>
      </c>
      <c r="AB53" s="201">
        <v>0</v>
      </c>
      <c r="AC53" s="201">
        <v>0</v>
      </c>
      <c r="AD53" s="201">
        <v>0</v>
      </c>
      <c r="AE53" s="201">
        <v>43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117</v>
      </c>
      <c r="AN53" s="201">
        <v>0</v>
      </c>
      <c r="AO53">
        <v>0</v>
      </c>
      <c r="AP53" s="201">
        <v>118.64</v>
      </c>
      <c r="AQ53" s="201">
        <v>14.51</v>
      </c>
      <c r="AR53" s="201">
        <v>42.5</v>
      </c>
      <c r="AS53" s="201">
        <v>7.68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0.43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272.81</v>
      </c>
      <c r="L54" s="201">
        <v>7.17</v>
      </c>
      <c r="M54" s="201">
        <v>64.03</v>
      </c>
      <c r="N54" s="201">
        <v>53.05</v>
      </c>
      <c r="O54" s="201">
        <v>74.099999999999994</v>
      </c>
      <c r="P54" s="201">
        <v>31.42</v>
      </c>
      <c r="Q54" s="201">
        <v>5.3</v>
      </c>
      <c r="R54" s="201">
        <v>9.59</v>
      </c>
      <c r="S54" s="201">
        <v>6.48</v>
      </c>
      <c r="T54" s="201">
        <v>1.42</v>
      </c>
      <c r="U54" s="201">
        <v>59.4</v>
      </c>
      <c r="V54" s="201">
        <v>5.97</v>
      </c>
      <c r="W54" s="201">
        <v>19.72</v>
      </c>
      <c r="X54" s="201">
        <v>63.01</v>
      </c>
      <c r="Y54" s="201">
        <v>0</v>
      </c>
      <c r="Z54">
        <v>0</v>
      </c>
      <c r="AA54" s="201">
        <v>13.67</v>
      </c>
      <c r="AB54" s="201">
        <v>0</v>
      </c>
      <c r="AC54" s="201">
        <v>0</v>
      </c>
      <c r="AD54" s="201">
        <v>0</v>
      </c>
      <c r="AE54" s="201">
        <v>42.41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117</v>
      </c>
      <c r="AN54" s="201">
        <v>0</v>
      </c>
      <c r="AO54">
        <v>0</v>
      </c>
      <c r="AP54" s="201">
        <v>118.64</v>
      </c>
      <c r="AQ54" s="201">
        <v>14.51</v>
      </c>
      <c r="AR54" s="201">
        <v>42.5</v>
      </c>
      <c r="AS54" s="201">
        <v>7.68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0.9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272.81</v>
      </c>
      <c r="L55" s="201">
        <v>7.17</v>
      </c>
      <c r="M55" s="201">
        <v>64.03</v>
      </c>
      <c r="N55" s="201">
        <v>53.05</v>
      </c>
      <c r="O55" s="201">
        <v>74.099999999999994</v>
      </c>
      <c r="P55" s="201">
        <v>31.42</v>
      </c>
      <c r="Q55" s="201">
        <v>5.3</v>
      </c>
      <c r="R55" s="201">
        <v>9.59</v>
      </c>
      <c r="S55" s="201">
        <v>6.48</v>
      </c>
      <c r="T55" s="201">
        <v>1.42</v>
      </c>
      <c r="U55" s="201">
        <v>59.4</v>
      </c>
      <c r="V55" s="201">
        <v>5.97</v>
      </c>
      <c r="W55" s="201">
        <v>19.72</v>
      </c>
      <c r="X55" s="201">
        <v>63.01</v>
      </c>
      <c r="Y55" s="201">
        <v>0</v>
      </c>
      <c r="Z55">
        <v>0</v>
      </c>
      <c r="AA55" s="201">
        <v>13.67</v>
      </c>
      <c r="AB55" s="201">
        <v>0</v>
      </c>
      <c r="AC55" s="201">
        <v>0</v>
      </c>
      <c r="AD55" s="201">
        <v>0</v>
      </c>
      <c r="AE55" s="201">
        <v>42.41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117</v>
      </c>
      <c r="AN55" s="201">
        <v>0</v>
      </c>
      <c r="AO55">
        <v>0</v>
      </c>
      <c r="AP55" s="201">
        <v>118.64</v>
      </c>
      <c r="AQ55" s="201">
        <v>14.51</v>
      </c>
      <c r="AR55" s="201">
        <v>42.5</v>
      </c>
      <c r="AS55" s="201">
        <v>7.68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0.9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272.81</v>
      </c>
      <c r="L56" s="201">
        <v>7.17</v>
      </c>
      <c r="M56" s="201">
        <v>64.03</v>
      </c>
      <c r="N56" s="201">
        <v>53.05</v>
      </c>
      <c r="O56" s="201">
        <v>74.099999999999994</v>
      </c>
      <c r="P56" s="201">
        <v>31.42</v>
      </c>
      <c r="Q56" s="201">
        <v>5.31</v>
      </c>
      <c r="R56" s="201">
        <v>9.59</v>
      </c>
      <c r="S56" s="201">
        <v>6.48</v>
      </c>
      <c r="T56" s="201">
        <v>1.42</v>
      </c>
      <c r="U56" s="201">
        <v>59.4</v>
      </c>
      <c r="V56" s="201">
        <v>5.97</v>
      </c>
      <c r="W56" s="201">
        <v>19.72</v>
      </c>
      <c r="X56" s="201">
        <v>63.01</v>
      </c>
      <c r="Y56" s="201">
        <v>0</v>
      </c>
      <c r="Z56">
        <v>0</v>
      </c>
      <c r="AA56" s="201">
        <v>13.67</v>
      </c>
      <c r="AB56" s="201">
        <v>0</v>
      </c>
      <c r="AC56" s="201">
        <v>0</v>
      </c>
      <c r="AD56" s="201">
        <v>0</v>
      </c>
      <c r="AE56" s="201">
        <v>42.41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117</v>
      </c>
      <c r="AN56" s="201">
        <v>0</v>
      </c>
      <c r="AO56">
        <v>0</v>
      </c>
      <c r="AP56" s="201">
        <v>118.64</v>
      </c>
      <c r="AQ56" s="201">
        <v>38.33</v>
      </c>
      <c r="AR56" s="201">
        <v>42.5</v>
      </c>
      <c r="AS56" s="201">
        <v>7.68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0.9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272.81</v>
      </c>
      <c r="L57" s="201">
        <v>7.17</v>
      </c>
      <c r="M57" s="201">
        <v>64.03</v>
      </c>
      <c r="N57" s="201">
        <v>53.05</v>
      </c>
      <c r="O57" s="201">
        <v>74.099999999999994</v>
      </c>
      <c r="P57" s="201">
        <v>31.42</v>
      </c>
      <c r="Q57" s="201">
        <v>5.3</v>
      </c>
      <c r="R57" s="201">
        <v>9.59</v>
      </c>
      <c r="S57" s="201">
        <v>6.48</v>
      </c>
      <c r="T57" s="201">
        <v>1.42</v>
      </c>
      <c r="U57" s="201">
        <v>59.43</v>
      </c>
      <c r="V57" s="201">
        <v>5.97</v>
      </c>
      <c r="W57" s="201">
        <v>19.72</v>
      </c>
      <c r="X57" s="201">
        <v>63.01</v>
      </c>
      <c r="Y57" s="201">
        <v>0</v>
      </c>
      <c r="Z57">
        <v>0</v>
      </c>
      <c r="AA57" s="201">
        <v>13.28</v>
      </c>
      <c r="AB57" s="201">
        <v>0</v>
      </c>
      <c r="AC57" s="201">
        <v>0</v>
      </c>
      <c r="AD57" s="201">
        <v>0</v>
      </c>
      <c r="AE57" s="201">
        <v>42.41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117</v>
      </c>
      <c r="AN57" s="201">
        <v>0</v>
      </c>
      <c r="AO57">
        <v>0</v>
      </c>
      <c r="AP57" s="201">
        <v>118.64</v>
      </c>
      <c r="AQ57" s="201">
        <v>38.33</v>
      </c>
      <c r="AR57" s="201">
        <v>42.5</v>
      </c>
      <c r="AS57" s="201">
        <v>7.68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0.97</v>
      </c>
      <c r="BA57" s="201">
        <v>1.39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272.81</v>
      </c>
      <c r="L58" s="201">
        <v>7.17</v>
      </c>
      <c r="M58" s="201">
        <v>64.03</v>
      </c>
      <c r="N58" s="201">
        <v>53.05</v>
      </c>
      <c r="O58" s="201">
        <v>74.099999999999994</v>
      </c>
      <c r="P58" s="201">
        <v>31.42</v>
      </c>
      <c r="Q58" s="201">
        <v>5.3</v>
      </c>
      <c r="R58" s="201">
        <v>9.59</v>
      </c>
      <c r="S58" s="201">
        <v>6.48</v>
      </c>
      <c r="T58" s="201">
        <v>1.42</v>
      </c>
      <c r="U58" s="201">
        <v>59.47</v>
      </c>
      <c r="V58" s="201">
        <v>5.97</v>
      </c>
      <c r="W58" s="201">
        <v>19.72</v>
      </c>
      <c r="X58" s="201">
        <v>63.01</v>
      </c>
      <c r="Y58" s="201">
        <v>0</v>
      </c>
      <c r="Z58">
        <v>0</v>
      </c>
      <c r="AA58" s="201">
        <v>13.28</v>
      </c>
      <c r="AB58" s="201">
        <v>0</v>
      </c>
      <c r="AC58" s="201">
        <v>0</v>
      </c>
      <c r="AD58" s="201">
        <v>0</v>
      </c>
      <c r="AE58" s="201">
        <v>42.41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117</v>
      </c>
      <c r="AN58" s="201">
        <v>0</v>
      </c>
      <c r="AO58">
        <v>0</v>
      </c>
      <c r="AP58" s="201">
        <v>118.64</v>
      </c>
      <c r="AQ58" s="201">
        <v>38.33</v>
      </c>
      <c r="AR58" s="201">
        <v>42.5</v>
      </c>
      <c r="AS58" s="201">
        <v>7.68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0.97</v>
      </c>
      <c r="BA58" s="201">
        <v>1.39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272.81</v>
      </c>
      <c r="L59" s="201">
        <v>17.5</v>
      </c>
      <c r="M59" s="201">
        <v>64.03</v>
      </c>
      <c r="N59" s="201">
        <v>53.05</v>
      </c>
      <c r="O59" s="201">
        <v>74.099999999999994</v>
      </c>
      <c r="P59" s="201">
        <v>31.42</v>
      </c>
      <c r="Q59" s="201">
        <v>9.64</v>
      </c>
      <c r="R59" s="201">
        <v>9.59</v>
      </c>
      <c r="S59" s="201">
        <v>11.8</v>
      </c>
      <c r="T59" s="201">
        <v>1.42</v>
      </c>
      <c r="U59" s="201">
        <v>59.47</v>
      </c>
      <c r="V59" s="201">
        <v>5.97</v>
      </c>
      <c r="W59" s="201">
        <v>19.72</v>
      </c>
      <c r="X59" s="201">
        <v>63.01</v>
      </c>
      <c r="Y59" s="201">
        <v>0</v>
      </c>
      <c r="Z59">
        <v>0</v>
      </c>
      <c r="AA59" s="201">
        <v>13.28</v>
      </c>
      <c r="AB59" s="201">
        <v>0</v>
      </c>
      <c r="AC59" s="201">
        <v>0</v>
      </c>
      <c r="AD59" s="201">
        <v>0</v>
      </c>
      <c r="AE59" s="201">
        <v>42.41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117</v>
      </c>
      <c r="AN59" s="201">
        <v>0</v>
      </c>
      <c r="AO59">
        <v>0</v>
      </c>
      <c r="AP59" s="201">
        <v>118.64</v>
      </c>
      <c r="AQ59" s="201">
        <v>38.33</v>
      </c>
      <c r="AR59" s="201">
        <v>42.5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2.0499999999999998</v>
      </c>
      <c r="BA59" s="201">
        <v>1.39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319.25</v>
      </c>
      <c r="L60" s="201">
        <v>15.6</v>
      </c>
      <c r="M60" s="201">
        <v>64.03</v>
      </c>
      <c r="N60" s="201">
        <v>53.05</v>
      </c>
      <c r="O60" s="201">
        <v>74.099999999999994</v>
      </c>
      <c r="P60" s="201">
        <v>31.42</v>
      </c>
      <c r="Q60" s="201">
        <v>9.64</v>
      </c>
      <c r="R60" s="201">
        <v>9.59</v>
      </c>
      <c r="S60" s="201">
        <v>11.8</v>
      </c>
      <c r="T60" s="201">
        <v>1.42</v>
      </c>
      <c r="U60" s="201">
        <v>59.47</v>
      </c>
      <c r="V60" s="201">
        <v>5.97</v>
      </c>
      <c r="W60" s="201">
        <v>19.72</v>
      </c>
      <c r="X60" s="201">
        <v>63.01</v>
      </c>
      <c r="Y60" s="201">
        <v>0</v>
      </c>
      <c r="Z60">
        <v>0</v>
      </c>
      <c r="AA60" s="201">
        <v>13.28</v>
      </c>
      <c r="AB60" s="201">
        <v>0</v>
      </c>
      <c r="AC60" s="201">
        <v>0</v>
      </c>
      <c r="AD60" s="201">
        <v>0</v>
      </c>
      <c r="AE60" s="201">
        <v>42.41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117</v>
      </c>
      <c r="AN60" s="201">
        <v>0</v>
      </c>
      <c r="AO60">
        <v>0</v>
      </c>
      <c r="AP60" s="201">
        <v>118.64</v>
      </c>
      <c r="AQ60" s="201">
        <v>38.33</v>
      </c>
      <c r="AR60" s="201">
        <v>42.5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2.0499999999999998</v>
      </c>
      <c r="BA60" s="201">
        <v>1.39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367.62</v>
      </c>
      <c r="L61" s="201">
        <v>17.5</v>
      </c>
      <c r="M61" s="201">
        <v>64.03</v>
      </c>
      <c r="N61" s="201">
        <v>53.05</v>
      </c>
      <c r="O61" s="201">
        <v>74.099999999999994</v>
      </c>
      <c r="P61" s="201">
        <v>31.42</v>
      </c>
      <c r="Q61" s="201">
        <v>9.64</v>
      </c>
      <c r="R61" s="201">
        <v>9.59</v>
      </c>
      <c r="S61" s="201">
        <v>11.8</v>
      </c>
      <c r="T61" s="201">
        <v>1.42</v>
      </c>
      <c r="U61" s="201">
        <v>59.47</v>
      </c>
      <c r="V61" s="201">
        <v>5.97</v>
      </c>
      <c r="W61" s="201">
        <v>19.72</v>
      </c>
      <c r="X61" s="201">
        <v>63.01</v>
      </c>
      <c r="Y61" s="201">
        <v>0</v>
      </c>
      <c r="Z61">
        <v>0</v>
      </c>
      <c r="AA61" s="201">
        <v>13.28</v>
      </c>
      <c r="AB61" s="201">
        <v>0</v>
      </c>
      <c r="AC61" s="201">
        <v>0</v>
      </c>
      <c r="AD61" s="201">
        <v>0</v>
      </c>
      <c r="AE61" s="201">
        <v>42.41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117</v>
      </c>
      <c r="AN61" s="201">
        <v>0</v>
      </c>
      <c r="AO61">
        <v>0</v>
      </c>
      <c r="AP61" s="201">
        <v>118.64</v>
      </c>
      <c r="AQ61" s="201">
        <v>38.33</v>
      </c>
      <c r="AR61" s="201">
        <v>42.5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2.0499999999999998</v>
      </c>
      <c r="BA61" s="201">
        <v>1.39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415.99</v>
      </c>
      <c r="L62" s="201">
        <v>17.5</v>
      </c>
      <c r="M62" s="201">
        <v>64.03</v>
      </c>
      <c r="N62" s="201">
        <v>53.05</v>
      </c>
      <c r="O62" s="201">
        <v>74.099999999999994</v>
      </c>
      <c r="P62" s="201">
        <v>31.42</v>
      </c>
      <c r="Q62" s="201">
        <v>9.64</v>
      </c>
      <c r="R62" s="201">
        <v>9.59</v>
      </c>
      <c r="S62" s="201">
        <v>11.8</v>
      </c>
      <c r="T62" s="201">
        <v>1.42</v>
      </c>
      <c r="U62" s="201">
        <v>59.47</v>
      </c>
      <c r="V62" s="201">
        <v>5.97</v>
      </c>
      <c r="W62" s="201">
        <v>19.72</v>
      </c>
      <c r="X62" s="201">
        <v>63.01</v>
      </c>
      <c r="Y62" s="201">
        <v>0</v>
      </c>
      <c r="Z62">
        <v>0</v>
      </c>
      <c r="AA62" s="201">
        <v>13.28</v>
      </c>
      <c r="AB62" s="201">
        <v>0</v>
      </c>
      <c r="AC62" s="201">
        <v>0</v>
      </c>
      <c r="AD62" s="201">
        <v>0</v>
      </c>
      <c r="AE62" s="201">
        <v>42.41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117</v>
      </c>
      <c r="AN62" s="201">
        <v>0</v>
      </c>
      <c r="AO62">
        <v>0</v>
      </c>
      <c r="AP62" s="201">
        <v>118.64</v>
      </c>
      <c r="AQ62" s="201">
        <v>38.33</v>
      </c>
      <c r="AR62" s="201">
        <v>42.5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2.0499999999999998</v>
      </c>
      <c r="BA62" s="201">
        <v>1.39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464.36</v>
      </c>
      <c r="L63" s="201">
        <v>17.5</v>
      </c>
      <c r="M63" s="201">
        <v>64.03</v>
      </c>
      <c r="N63" s="201">
        <v>53.05</v>
      </c>
      <c r="O63" s="201">
        <v>74.099999999999994</v>
      </c>
      <c r="P63" s="201">
        <v>31.42</v>
      </c>
      <c r="Q63" s="201">
        <v>9.64</v>
      </c>
      <c r="R63" s="201">
        <v>9.59</v>
      </c>
      <c r="S63" s="201">
        <v>11.8</v>
      </c>
      <c r="T63" s="201">
        <v>1.42</v>
      </c>
      <c r="U63" s="201">
        <v>59.47</v>
      </c>
      <c r="V63" s="201">
        <v>5.97</v>
      </c>
      <c r="W63" s="201">
        <v>19.72</v>
      </c>
      <c r="X63" s="201">
        <v>63.01</v>
      </c>
      <c r="Y63" s="201">
        <v>0</v>
      </c>
      <c r="Z63">
        <v>0</v>
      </c>
      <c r="AA63" s="201">
        <v>13.28</v>
      </c>
      <c r="AB63" s="201">
        <v>0</v>
      </c>
      <c r="AC63" s="201">
        <v>0</v>
      </c>
      <c r="AD63" s="201">
        <v>0</v>
      </c>
      <c r="AE63" s="201">
        <v>42.41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117</v>
      </c>
      <c r="AN63" s="201">
        <v>0</v>
      </c>
      <c r="AO63">
        <v>0</v>
      </c>
      <c r="AP63" s="201">
        <v>118.64</v>
      </c>
      <c r="AQ63" s="201">
        <v>38.33</v>
      </c>
      <c r="AR63" s="201">
        <v>42.5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2.0499999999999998</v>
      </c>
      <c r="BA63" s="201">
        <v>1.39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495.58</v>
      </c>
      <c r="L64" s="201">
        <v>17.5</v>
      </c>
      <c r="M64" s="201">
        <v>64.03</v>
      </c>
      <c r="N64" s="201">
        <v>53.05</v>
      </c>
      <c r="O64" s="201">
        <v>74.099999999999994</v>
      </c>
      <c r="P64" s="201">
        <v>31.42</v>
      </c>
      <c r="Q64" s="201">
        <v>9.64</v>
      </c>
      <c r="R64" s="201">
        <v>9.59</v>
      </c>
      <c r="S64" s="201">
        <v>11.8</v>
      </c>
      <c r="T64" s="201">
        <v>1.42</v>
      </c>
      <c r="U64" s="201">
        <v>59.47</v>
      </c>
      <c r="V64" s="201">
        <v>5.97</v>
      </c>
      <c r="W64" s="201">
        <v>19.72</v>
      </c>
      <c r="X64" s="201">
        <v>63.01</v>
      </c>
      <c r="Y64" s="201">
        <v>0</v>
      </c>
      <c r="Z64">
        <v>0</v>
      </c>
      <c r="AA64" s="201">
        <v>13.28</v>
      </c>
      <c r="AB64" s="201">
        <v>0</v>
      </c>
      <c r="AC64" s="201">
        <v>0</v>
      </c>
      <c r="AD64" s="201">
        <v>0</v>
      </c>
      <c r="AE64" s="201">
        <v>42.41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117</v>
      </c>
      <c r="AN64" s="201">
        <v>0</v>
      </c>
      <c r="AO64">
        <v>0</v>
      </c>
      <c r="AP64" s="201">
        <v>118.64</v>
      </c>
      <c r="AQ64" s="201">
        <v>38.33</v>
      </c>
      <c r="AR64" s="201">
        <v>42.5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2.0499999999999998</v>
      </c>
      <c r="BA64" s="201">
        <v>1.39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495.58</v>
      </c>
      <c r="L65" s="201">
        <v>17.5</v>
      </c>
      <c r="M65" s="201">
        <v>64.03</v>
      </c>
      <c r="N65" s="201">
        <v>53.05</v>
      </c>
      <c r="O65" s="201">
        <v>74.099999999999994</v>
      </c>
      <c r="P65" s="201">
        <v>31.42</v>
      </c>
      <c r="Q65" s="201">
        <v>9.64</v>
      </c>
      <c r="R65" s="201">
        <v>9.59</v>
      </c>
      <c r="S65" s="201">
        <v>11.8</v>
      </c>
      <c r="T65" s="201">
        <v>1.42</v>
      </c>
      <c r="U65" s="201">
        <v>59.47</v>
      </c>
      <c r="V65" s="201">
        <v>5.97</v>
      </c>
      <c r="W65" s="201">
        <v>19.72</v>
      </c>
      <c r="X65" s="201">
        <v>63.01</v>
      </c>
      <c r="Y65" s="201">
        <v>0</v>
      </c>
      <c r="Z65">
        <v>0</v>
      </c>
      <c r="AA65" s="201">
        <v>13.28</v>
      </c>
      <c r="AB65" s="201">
        <v>0</v>
      </c>
      <c r="AC65" s="201">
        <v>0</v>
      </c>
      <c r="AD65" s="201">
        <v>0</v>
      </c>
      <c r="AE65" s="201">
        <v>42.41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117</v>
      </c>
      <c r="AN65" s="201">
        <v>0</v>
      </c>
      <c r="AO65">
        <v>0</v>
      </c>
      <c r="AP65" s="201">
        <v>118.64</v>
      </c>
      <c r="AQ65" s="201">
        <v>38.33</v>
      </c>
      <c r="AR65" s="201">
        <v>42.5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2.0499999999999998</v>
      </c>
      <c r="BA65" s="201">
        <v>1.39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495.58</v>
      </c>
      <c r="L66" s="201">
        <v>17.5</v>
      </c>
      <c r="M66" s="201">
        <v>64.03</v>
      </c>
      <c r="N66" s="201">
        <v>53.05</v>
      </c>
      <c r="O66" s="201">
        <v>74.099999999999994</v>
      </c>
      <c r="P66" s="201">
        <v>31.42</v>
      </c>
      <c r="Q66" s="201">
        <v>9.64</v>
      </c>
      <c r="R66" s="201">
        <v>9.59</v>
      </c>
      <c r="S66" s="201">
        <v>11.8</v>
      </c>
      <c r="T66" s="201">
        <v>1.42</v>
      </c>
      <c r="U66" s="201">
        <v>59.47</v>
      </c>
      <c r="V66" s="201">
        <v>5.97</v>
      </c>
      <c r="W66" s="201">
        <v>19.72</v>
      </c>
      <c r="X66" s="201">
        <v>63.01</v>
      </c>
      <c r="Y66" s="201">
        <v>0</v>
      </c>
      <c r="Z66">
        <v>0</v>
      </c>
      <c r="AA66" s="201">
        <v>13.28</v>
      </c>
      <c r="AB66" s="201">
        <v>0</v>
      </c>
      <c r="AC66" s="201">
        <v>0</v>
      </c>
      <c r="AD66" s="201">
        <v>0</v>
      </c>
      <c r="AE66" s="201">
        <v>42.41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117</v>
      </c>
      <c r="AN66" s="201">
        <v>0</v>
      </c>
      <c r="AO66">
        <v>0</v>
      </c>
      <c r="AP66" s="201">
        <v>118.64</v>
      </c>
      <c r="AQ66" s="201">
        <v>38.33</v>
      </c>
      <c r="AR66" s="201">
        <v>42.5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2.0499999999999998</v>
      </c>
      <c r="BA66" s="201">
        <v>1.39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495.58</v>
      </c>
      <c r="L67" s="201">
        <v>17.5</v>
      </c>
      <c r="M67" s="201">
        <v>64.03</v>
      </c>
      <c r="N67" s="201">
        <v>53.05</v>
      </c>
      <c r="O67" s="201">
        <v>74.099999999999994</v>
      </c>
      <c r="P67" s="201">
        <v>31.42</v>
      </c>
      <c r="Q67" s="201">
        <v>9.64</v>
      </c>
      <c r="R67" s="201">
        <v>9.5</v>
      </c>
      <c r="S67" s="201">
        <v>11.8</v>
      </c>
      <c r="T67" s="201">
        <v>1.42</v>
      </c>
      <c r="U67" s="201">
        <v>59.47</v>
      </c>
      <c r="V67" s="201">
        <v>5.97</v>
      </c>
      <c r="W67" s="201">
        <v>19.72</v>
      </c>
      <c r="X67" s="201">
        <v>63.01</v>
      </c>
      <c r="Y67" s="201">
        <v>0</v>
      </c>
      <c r="Z67">
        <v>0</v>
      </c>
      <c r="AA67" s="201">
        <v>13.28</v>
      </c>
      <c r="AB67" s="201">
        <v>0</v>
      </c>
      <c r="AC67" s="201">
        <v>0</v>
      </c>
      <c r="AD67" s="201">
        <v>0</v>
      </c>
      <c r="AE67" s="201">
        <v>42.41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117</v>
      </c>
      <c r="AN67" s="201">
        <v>0</v>
      </c>
      <c r="AO67">
        <v>0</v>
      </c>
      <c r="AP67" s="201">
        <v>118.64</v>
      </c>
      <c r="AQ67" s="201">
        <v>38.33</v>
      </c>
      <c r="AR67" s="201">
        <v>43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2.0499999999999998</v>
      </c>
      <c r="BA67" s="201">
        <v>1.39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495.58</v>
      </c>
      <c r="L68" s="201">
        <v>17.5</v>
      </c>
      <c r="M68" s="201">
        <v>64.03</v>
      </c>
      <c r="N68" s="201">
        <v>53.05</v>
      </c>
      <c r="O68" s="201">
        <v>74.099999999999994</v>
      </c>
      <c r="P68" s="201">
        <v>31.42</v>
      </c>
      <c r="Q68" s="201">
        <v>9.64</v>
      </c>
      <c r="R68" s="201">
        <v>9.59</v>
      </c>
      <c r="S68" s="201">
        <v>11.8</v>
      </c>
      <c r="T68" s="201">
        <v>1.42</v>
      </c>
      <c r="U68" s="201">
        <v>59.47</v>
      </c>
      <c r="V68" s="201">
        <v>5.97</v>
      </c>
      <c r="W68" s="201">
        <v>19.72</v>
      </c>
      <c r="X68" s="201">
        <v>63.01</v>
      </c>
      <c r="Y68" s="201">
        <v>0</v>
      </c>
      <c r="Z68">
        <v>0</v>
      </c>
      <c r="AA68" s="201">
        <v>13.28</v>
      </c>
      <c r="AB68" s="201">
        <v>0</v>
      </c>
      <c r="AC68" s="201">
        <v>0</v>
      </c>
      <c r="AD68" s="201">
        <v>0</v>
      </c>
      <c r="AE68" s="201">
        <v>42.41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117</v>
      </c>
      <c r="AN68" s="201">
        <v>0</v>
      </c>
      <c r="AO68">
        <v>0</v>
      </c>
      <c r="AP68" s="201">
        <v>118.64</v>
      </c>
      <c r="AQ68" s="201">
        <v>38.33</v>
      </c>
      <c r="AR68" s="201">
        <v>43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2.0499999999999998</v>
      </c>
      <c r="BA68" s="201">
        <v>1.39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495.57</v>
      </c>
      <c r="L69" s="201">
        <v>17.5</v>
      </c>
      <c r="M69" s="201">
        <v>64.03</v>
      </c>
      <c r="N69" s="201">
        <v>53.05</v>
      </c>
      <c r="O69" s="201">
        <v>74.099999999999994</v>
      </c>
      <c r="P69" s="201">
        <v>31.42</v>
      </c>
      <c r="Q69" s="201">
        <v>9.64</v>
      </c>
      <c r="R69" s="201">
        <v>9.59</v>
      </c>
      <c r="S69" s="201">
        <v>11.79</v>
      </c>
      <c r="T69" s="201">
        <v>1.42</v>
      </c>
      <c r="U69" s="201">
        <v>59.47</v>
      </c>
      <c r="V69" s="201">
        <v>5.97</v>
      </c>
      <c r="W69" s="201">
        <v>19.72</v>
      </c>
      <c r="X69" s="201">
        <v>63.01</v>
      </c>
      <c r="Y69" s="201">
        <v>0</v>
      </c>
      <c r="Z69">
        <v>0</v>
      </c>
      <c r="AA69" s="201">
        <v>13.28</v>
      </c>
      <c r="AB69" s="201">
        <v>0</v>
      </c>
      <c r="AC69" s="201">
        <v>0</v>
      </c>
      <c r="AD69" s="201">
        <v>0</v>
      </c>
      <c r="AE69" s="201">
        <v>42.41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117</v>
      </c>
      <c r="AN69" s="201">
        <v>0</v>
      </c>
      <c r="AO69">
        <v>0</v>
      </c>
      <c r="AP69" s="201">
        <v>118.64</v>
      </c>
      <c r="AQ69" s="201">
        <v>38.33</v>
      </c>
      <c r="AR69" s="201">
        <v>40.1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2.0499999999999998</v>
      </c>
      <c r="BA69" s="201">
        <v>1.39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495.57</v>
      </c>
      <c r="L70" s="201">
        <v>17.5</v>
      </c>
      <c r="M70" s="201">
        <v>64.03</v>
      </c>
      <c r="N70" s="201">
        <v>53.05</v>
      </c>
      <c r="O70" s="201">
        <v>74.099999999999994</v>
      </c>
      <c r="P70" s="201">
        <v>31.42</v>
      </c>
      <c r="Q70" s="201">
        <v>9.64</v>
      </c>
      <c r="R70" s="201">
        <v>9.59</v>
      </c>
      <c r="S70" s="201">
        <v>11.79</v>
      </c>
      <c r="T70" s="201">
        <v>1.42</v>
      </c>
      <c r="U70" s="201">
        <v>59.47</v>
      </c>
      <c r="V70" s="201">
        <v>5.97</v>
      </c>
      <c r="W70" s="201">
        <v>19.72</v>
      </c>
      <c r="X70" s="201">
        <v>63.01</v>
      </c>
      <c r="Y70" s="201">
        <v>0</v>
      </c>
      <c r="Z70">
        <v>0</v>
      </c>
      <c r="AA70" s="201">
        <v>13.28</v>
      </c>
      <c r="AB70" s="201">
        <v>0</v>
      </c>
      <c r="AC70" s="201">
        <v>0</v>
      </c>
      <c r="AD70" s="201">
        <v>0</v>
      </c>
      <c r="AE70" s="201">
        <v>42.41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117</v>
      </c>
      <c r="AN70" s="201">
        <v>0</v>
      </c>
      <c r="AO70">
        <v>0</v>
      </c>
      <c r="AP70" s="201">
        <v>118.64</v>
      </c>
      <c r="AQ70" s="201">
        <v>38.33</v>
      </c>
      <c r="AR70" s="201">
        <v>34.11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2.14</v>
      </c>
      <c r="BA70" s="201">
        <v>1.39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495.57</v>
      </c>
      <c r="L71" s="201">
        <v>17.5</v>
      </c>
      <c r="M71" s="201">
        <v>64.03</v>
      </c>
      <c r="N71" s="201">
        <v>53.05</v>
      </c>
      <c r="O71" s="201">
        <v>74.099999999999994</v>
      </c>
      <c r="P71" s="201">
        <v>31.42</v>
      </c>
      <c r="Q71" s="201">
        <v>9.64</v>
      </c>
      <c r="R71" s="201">
        <v>9.59</v>
      </c>
      <c r="S71" s="201">
        <v>11.79</v>
      </c>
      <c r="T71" s="201">
        <v>1.42</v>
      </c>
      <c r="U71" s="201">
        <v>59.47</v>
      </c>
      <c r="V71" s="201">
        <v>5.44</v>
      </c>
      <c r="W71" s="201">
        <v>19.72</v>
      </c>
      <c r="X71" s="201">
        <v>63.01</v>
      </c>
      <c r="Y71" s="201">
        <v>0</v>
      </c>
      <c r="Z71">
        <v>0</v>
      </c>
      <c r="AA71" s="201">
        <v>13.28</v>
      </c>
      <c r="AB71" s="201">
        <v>0</v>
      </c>
      <c r="AC71" s="201">
        <v>0</v>
      </c>
      <c r="AD71" s="201">
        <v>0</v>
      </c>
      <c r="AE71" s="201">
        <v>42.41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117</v>
      </c>
      <c r="AN71" s="201">
        <v>0</v>
      </c>
      <c r="AO71">
        <v>0</v>
      </c>
      <c r="AP71" s="201">
        <v>118.64</v>
      </c>
      <c r="AQ71" s="201">
        <v>38.33</v>
      </c>
      <c r="AR71" s="201">
        <v>25.97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2.14</v>
      </c>
      <c r="BA71" s="201">
        <v>1.48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495.57</v>
      </c>
      <c r="L72" s="201">
        <v>17.5</v>
      </c>
      <c r="M72" s="201">
        <v>64.03</v>
      </c>
      <c r="N72" s="201">
        <v>53.05</v>
      </c>
      <c r="O72" s="201">
        <v>74.099999999999994</v>
      </c>
      <c r="P72" s="201">
        <v>31.42</v>
      </c>
      <c r="Q72" s="201">
        <v>9.64</v>
      </c>
      <c r="R72" s="201">
        <v>9.59</v>
      </c>
      <c r="S72" s="201">
        <v>11.79</v>
      </c>
      <c r="T72" s="201">
        <v>1.42</v>
      </c>
      <c r="U72" s="201">
        <v>59.47</v>
      </c>
      <c r="V72" s="201">
        <v>5.44</v>
      </c>
      <c r="W72" s="201">
        <v>19.72</v>
      </c>
      <c r="X72" s="201">
        <v>63.01</v>
      </c>
      <c r="Y72" s="201">
        <v>0</v>
      </c>
      <c r="Z72">
        <v>0</v>
      </c>
      <c r="AA72" s="201">
        <v>13.28</v>
      </c>
      <c r="AB72" s="201">
        <v>0</v>
      </c>
      <c r="AC72" s="201">
        <v>0</v>
      </c>
      <c r="AD72" s="201">
        <v>0</v>
      </c>
      <c r="AE72" s="201">
        <v>42.41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117</v>
      </c>
      <c r="AN72" s="201">
        <v>0</v>
      </c>
      <c r="AO72">
        <v>0</v>
      </c>
      <c r="AP72" s="201">
        <v>118.64</v>
      </c>
      <c r="AQ72" s="201">
        <v>38.33</v>
      </c>
      <c r="AR72" s="201">
        <v>18.84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2.14</v>
      </c>
      <c r="BA72" s="201">
        <v>1.96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495.57</v>
      </c>
      <c r="L73" s="201">
        <v>17.5</v>
      </c>
      <c r="M73" s="201">
        <v>64.03</v>
      </c>
      <c r="N73" s="201">
        <v>53.05</v>
      </c>
      <c r="O73" s="201">
        <v>74.099999999999994</v>
      </c>
      <c r="P73" s="201">
        <v>31.42</v>
      </c>
      <c r="Q73" s="201">
        <v>9.64</v>
      </c>
      <c r="R73" s="201">
        <v>9.59</v>
      </c>
      <c r="S73" s="201">
        <v>11.79</v>
      </c>
      <c r="T73" s="201">
        <v>1.42</v>
      </c>
      <c r="U73" s="201">
        <v>59.47</v>
      </c>
      <c r="V73" s="201">
        <v>5.44</v>
      </c>
      <c r="W73" s="201">
        <v>19.72</v>
      </c>
      <c r="X73" s="201">
        <v>63.01</v>
      </c>
      <c r="Y73" s="201">
        <v>0</v>
      </c>
      <c r="Z73">
        <v>0</v>
      </c>
      <c r="AA73" s="201">
        <v>13.43</v>
      </c>
      <c r="AB73" s="201">
        <v>0</v>
      </c>
      <c r="AC73" s="201">
        <v>0</v>
      </c>
      <c r="AD73" s="201">
        <v>0</v>
      </c>
      <c r="AE73" s="201">
        <v>42.51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117</v>
      </c>
      <c r="AN73" s="201">
        <v>0</v>
      </c>
      <c r="AO73">
        <v>0</v>
      </c>
      <c r="AP73" s="201">
        <v>118.64</v>
      </c>
      <c r="AQ73" s="201">
        <v>38.33</v>
      </c>
      <c r="AR73" s="201">
        <v>10.92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2.14</v>
      </c>
      <c r="BA73" s="201">
        <v>1.96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495.57</v>
      </c>
      <c r="L74" s="201">
        <v>17.5</v>
      </c>
      <c r="M74" s="201">
        <v>64.03</v>
      </c>
      <c r="N74" s="201">
        <v>53.05</v>
      </c>
      <c r="O74" s="201">
        <v>74.099999999999994</v>
      </c>
      <c r="P74" s="201">
        <v>31.42</v>
      </c>
      <c r="Q74" s="201">
        <v>9.64</v>
      </c>
      <c r="R74" s="201">
        <v>9.59</v>
      </c>
      <c r="S74" s="201">
        <v>11.79</v>
      </c>
      <c r="T74" s="201">
        <v>1.42</v>
      </c>
      <c r="U74" s="201">
        <v>59.47</v>
      </c>
      <c r="V74" s="201">
        <v>5.44</v>
      </c>
      <c r="W74" s="201">
        <v>19.72</v>
      </c>
      <c r="X74" s="201">
        <v>63.01</v>
      </c>
      <c r="Y74" s="201">
        <v>0</v>
      </c>
      <c r="Z74">
        <v>0</v>
      </c>
      <c r="AA74" s="201">
        <v>13.43</v>
      </c>
      <c r="AB74" s="201">
        <v>0</v>
      </c>
      <c r="AC74" s="201">
        <v>0</v>
      </c>
      <c r="AD74" s="201">
        <v>0</v>
      </c>
      <c r="AE74" s="201">
        <v>42.51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117</v>
      </c>
      <c r="AN74" s="201">
        <v>0</v>
      </c>
      <c r="AO74">
        <v>0</v>
      </c>
      <c r="AP74" s="201">
        <v>118.64</v>
      </c>
      <c r="AQ74" s="201">
        <v>38.33</v>
      </c>
      <c r="AR74" s="201">
        <v>5.76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3.2</v>
      </c>
      <c r="BA74" s="201">
        <v>1.96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495.57</v>
      </c>
      <c r="L75" s="201">
        <v>17.5</v>
      </c>
      <c r="M75" s="201">
        <v>64.03</v>
      </c>
      <c r="N75" s="201">
        <v>53.05</v>
      </c>
      <c r="O75" s="201">
        <v>74.099999999999994</v>
      </c>
      <c r="P75" s="201">
        <v>31.42</v>
      </c>
      <c r="Q75" s="201">
        <v>9.64</v>
      </c>
      <c r="R75" s="201">
        <v>9.59</v>
      </c>
      <c r="S75" s="201">
        <v>11.79</v>
      </c>
      <c r="T75" s="201">
        <v>1.42</v>
      </c>
      <c r="U75" s="201">
        <v>59.47</v>
      </c>
      <c r="V75" s="201">
        <v>5.44</v>
      </c>
      <c r="W75" s="201">
        <v>19.72</v>
      </c>
      <c r="X75" s="201">
        <v>63.01</v>
      </c>
      <c r="Y75" s="201">
        <v>0</v>
      </c>
      <c r="Z75">
        <v>0</v>
      </c>
      <c r="AA75" s="201">
        <v>13.43</v>
      </c>
      <c r="AB75" s="201">
        <v>0</v>
      </c>
      <c r="AC75" s="201">
        <v>0</v>
      </c>
      <c r="AD75" s="201">
        <v>0</v>
      </c>
      <c r="AE75" s="201">
        <v>42.51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120</v>
      </c>
      <c r="AN75" s="201">
        <v>0</v>
      </c>
      <c r="AO75">
        <v>0</v>
      </c>
      <c r="AP75" s="201">
        <v>118.64</v>
      </c>
      <c r="AQ75" s="201">
        <v>38.33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2.59</v>
      </c>
      <c r="BA75" s="201">
        <v>1.52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495.57</v>
      </c>
      <c r="L76" s="201">
        <v>17.5</v>
      </c>
      <c r="M76" s="201">
        <v>64.03</v>
      </c>
      <c r="N76" s="201">
        <v>53.05</v>
      </c>
      <c r="O76" s="201">
        <v>74.099999999999994</v>
      </c>
      <c r="P76" s="201">
        <v>31.42</v>
      </c>
      <c r="Q76" s="201">
        <v>9.64</v>
      </c>
      <c r="R76" s="201">
        <v>9.59</v>
      </c>
      <c r="S76" s="201">
        <v>11.79</v>
      </c>
      <c r="T76" s="201">
        <v>1.42</v>
      </c>
      <c r="U76" s="201">
        <v>59.47</v>
      </c>
      <c r="V76" s="201">
        <v>5.44</v>
      </c>
      <c r="W76" s="201">
        <v>19.72</v>
      </c>
      <c r="X76" s="201">
        <v>63.01</v>
      </c>
      <c r="Y76" s="201">
        <v>0</v>
      </c>
      <c r="Z76">
        <v>0</v>
      </c>
      <c r="AA76" s="201">
        <v>13.43</v>
      </c>
      <c r="AB76" s="201">
        <v>0</v>
      </c>
      <c r="AC76" s="201">
        <v>0</v>
      </c>
      <c r="AD76" s="201">
        <v>0</v>
      </c>
      <c r="AE76" s="201">
        <v>42.51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120</v>
      </c>
      <c r="AN76" s="201">
        <v>0</v>
      </c>
      <c r="AO76">
        <v>0</v>
      </c>
      <c r="AP76" s="201">
        <v>118.64</v>
      </c>
      <c r="AQ76" s="201">
        <v>38.33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3.2</v>
      </c>
      <c r="BA76" s="201">
        <v>2.36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495.58</v>
      </c>
      <c r="L77" s="201">
        <v>17.5</v>
      </c>
      <c r="M77" s="201">
        <v>64.03</v>
      </c>
      <c r="N77" s="201">
        <v>53.05</v>
      </c>
      <c r="O77" s="201">
        <v>74.099999999999994</v>
      </c>
      <c r="P77" s="201">
        <v>31.42</v>
      </c>
      <c r="Q77" s="201">
        <v>9.64</v>
      </c>
      <c r="R77" s="201">
        <v>9.59</v>
      </c>
      <c r="S77" s="201">
        <v>11.79</v>
      </c>
      <c r="T77" s="201">
        <v>1.42</v>
      </c>
      <c r="U77" s="201">
        <v>59.47</v>
      </c>
      <c r="V77" s="201">
        <v>5.44</v>
      </c>
      <c r="W77" s="201">
        <v>19.72</v>
      </c>
      <c r="X77" s="201">
        <v>63.01</v>
      </c>
      <c r="Y77" s="201">
        <v>0</v>
      </c>
      <c r="Z77">
        <v>0</v>
      </c>
      <c r="AA77" s="201">
        <v>13.43</v>
      </c>
      <c r="AB77" s="201">
        <v>0</v>
      </c>
      <c r="AC77" s="201">
        <v>0</v>
      </c>
      <c r="AD77" s="201">
        <v>0</v>
      </c>
      <c r="AE77" s="201">
        <v>42.51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120</v>
      </c>
      <c r="AN77" s="201">
        <v>0</v>
      </c>
      <c r="AO77">
        <v>0</v>
      </c>
      <c r="AP77" s="201">
        <v>118.64</v>
      </c>
      <c r="AQ77" s="201">
        <v>38.33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4.2699999999999996</v>
      </c>
      <c r="BA77" s="201">
        <v>2.86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495.57</v>
      </c>
      <c r="L78" s="201">
        <v>17.5</v>
      </c>
      <c r="M78" s="201">
        <v>64.03</v>
      </c>
      <c r="N78" s="201">
        <v>53.05</v>
      </c>
      <c r="O78" s="201">
        <v>74.099999999999994</v>
      </c>
      <c r="P78" s="201">
        <v>31.42</v>
      </c>
      <c r="Q78" s="201">
        <v>9.64</v>
      </c>
      <c r="R78" s="201">
        <v>9.59</v>
      </c>
      <c r="S78" s="201">
        <v>11.79</v>
      </c>
      <c r="T78" s="201">
        <v>1.42</v>
      </c>
      <c r="U78" s="201">
        <v>59.47</v>
      </c>
      <c r="V78" s="201">
        <v>5.44</v>
      </c>
      <c r="W78" s="201">
        <v>19.72</v>
      </c>
      <c r="X78" s="201">
        <v>63.01</v>
      </c>
      <c r="Y78" s="201">
        <v>0</v>
      </c>
      <c r="Z78">
        <v>0</v>
      </c>
      <c r="AA78" s="201">
        <v>13.43</v>
      </c>
      <c r="AB78" s="201">
        <v>0</v>
      </c>
      <c r="AC78" s="201">
        <v>0</v>
      </c>
      <c r="AD78" s="201">
        <v>0</v>
      </c>
      <c r="AE78" s="201">
        <v>42.51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120</v>
      </c>
      <c r="AN78" s="201">
        <v>0</v>
      </c>
      <c r="AO78">
        <v>0</v>
      </c>
      <c r="AP78" s="201">
        <v>118.64</v>
      </c>
      <c r="AQ78" s="201">
        <v>38.33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442.03</v>
      </c>
      <c r="L79" s="201">
        <v>16.34</v>
      </c>
      <c r="M79" s="201">
        <v>64.03</v>
      </c>
      <c r="N79" s="201">
        <v>53.05</v>
      </c>
      <c r="O79" s="201">
        <v>74.099999999999994</v>
      </c>
      <c r="P79" s="201">
        <v>31.42</v>
      </c>
      <c r="Q79" s="201">
        <v>9.64</v>
      </c>
      <c r="R79" s="201">
        <v>9.57</v>
      </c>
      <c r="S79" s="201">
        <v>11.75</v>
      </c>
      <c r="T79" s="201">
        <v>1.42</v>
      </c>
      <c r="U79" s="201">
        <v>59.47</v>
      </c>
      <c r="V79" s="201">
        <v>5.44</v>
      </c>
      <c r="W79" s="201">
        <v>19.72</v>
      </c>
      <c r="X79" s="201">
        <v>63.01</v>
      </c>
      <c r="Y79" s="201">
        <v>0</v>
      </c>
      <c r="Z79">
        <v>0</v>
      </c>
      <c r="AA79" s="201">
        <v>13.43</v>
      </c>
      <c r="AB79" s="201">
        <v>0</v>
      </c>
      <c r="AC79" s="201">
        <v>0</v>
      </c>
      <c r="AD79" s="201">
        <v>0</v>
      </c>
      <c r="AE79" s="201">
        <v>42.51</v>
      </c>
      <c r="AF79" s="201">
        <v>0</v>
      </c>
      <c r="AG79" s="201">
        <v>0</v>
      </c>
      <c r="AH79" s="201">
        <v>0</v>
      </c>
      <c r="AI79" s="201">
        <v>134.56</v>
      </c>
      <c r="AJ79" s="201">
        <v>0</v>
      </c>
      <c r="AK79" s="201">
        <v>0</v>
      </c>
      <c r="AL79" s="201">
        <v>0</v>
      </c>
      <c r="AM79" s="201">
        <v>120</v>
      </c>
      <c r="AN79" s="201">
        <v>0</v>
      </c>
      <c r="AO79">
        <v>0</v>
      </c>
      <c r="AP79" s="201">
        <v>118.64</v>
      </c>
      <c r="AQ79" s="201">
        <v>38.33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442.03</v>
      </c>
      <c r="L80" s="201">
        <v>16.34</v>
      </c>
      <c r="M80" s="201">
        <v>64.03</v>
      </c>
      <c r="N80" s="201">
        <v>53.05</v>
      </c>
      <c r="O80" s="201">
        <v>74.099999999999994</v>
      </c>
      <c r="P80" s="201">
        <v>31.42</v>
      </c>
      <c r="Q80" s="201">
        <v>9.64</v>
      </c>
      <c r="R80" s="201">
        <v>9.59</v>
      </c>
      <c r="S80" s="201">
        <v>11.79</v>
      </c>
      <c r="T80" s="201">
        <v>1.42</v>
      </c>
      <c r="U80" s="201">
        <v>59.47</v>
      </c>
      <c r="V80" s="201">
        <v>5.44</v>
      </c>
      <c r="W80" s="201">
        <v>19.72</v>
      </c>
      <c r="X80" s="201">
        <v>63.01</v>
      </c>
      <c r="Y80" s="201">
        <v>0</v>
      </c>
      <c r="Z80">
        <v>0</v>
      </c>
      <c r="AA80" s="201">
        <v>13.43</v>
      </c>
      <c r="AB80" s="201">
        <v>0</v>
      </c>
      <c r="AC80" s="201">
        <v>0</v>
      </c>
      <c r="AD80" s="201">
        <v>0</v>
      </c>
      <c r="AE80" s="201">
        <v>42.51</v>
      </c>
      <c r="AF80" s="201">
        <v>0</v>
      </c>
      <c r="AG80" s="201">
        <v>0</v>
      </c>
      <c r="AH80" s="201">
        <v>0</v>
      </c>
      <c r="AI80" s="201">
        <v>134.56</v>
      </c>
      <c r="AJ80" s="201">
        <v>0</v>
      </c>
      <c r="AK80" s="201">
        <v>0</v>
      </c>
      <c r="AL80" s="201">
        <v>0</v>
      </c>
      <c r="AM80" s="201">
        <v>120</v>
      </c>
      <c r="AN80" s="201">
        <v>0</v>
      </c>
      <c r="AO80">
        <v>0</v>
      </c>
      <c r="AP80" s="201">
        <v>118.64</v>
      </c>
      <c r="AQ80" s="201">
        <v>38.33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495.36</v>
      </c>
      <c r="L81" s="201">
        <v>16.34</v>
      </c>
      <c r="M81" s="201">
        <v>64.03</v>
      </c>
      <c r="N81" s="201">
        <v>53.05</v>
      </c>
      <c r="O81" s="201">
        <v>74.099999999999994</v>
      </c>
      <c r="P81" s="201">
        <v>31.42</v>
      </c>
      <c r="Q81" s="201">
        <v>9.64</v>
      </c>
      <c r="R81" s="201">
        <v>9.59</v>
      </c>
      <c r="S81" s="201">
        <v>11.79</v>
      </c>
      <c r="T81" s="201">
        <v>1.42</v>
      </c>
      <c r="U81" s="201">
        <v>59.47</v>
      </c>
      <c r="V81" s="201">
        <v>5.44</v>
      </c>
      <c r="W81" s="201">
        <v>19.72</v>
      </c>
      <c r="X81" s="201">
        <v>63.01</v>
      </c>
      <c r="Y81" s="201">
        <v>0</v>
      </c>
      <c r="Z81">
        <v>0</v>
      </c>
      <c r="AA81" s="201">
        <v>13.43</v>
      </c>
      <c r="AB81" s="201">
        <v>0</v>
      </c>
      <c r="AC81" s="201">
        <v>0</v>
      </c>
      <c r="AD81" s="201">
        <v>0</v>
      </c>
      <c r="AE81" s="201">
        <v>42.51</v>
      </c>
      <c r="AF81" s="201">
        <v>0</v>
      </c>
      <c r="AG81" s="201">
        <v>0</v>
      </c>
      <c r="AH81" s="201">
        <v>0</v>
      </c>
      <c r="AI81" s="201">
        <v>102.56</v>
      </c>
      <c r="AJ81" s="201">
        <v>0</v>
      </c>
      <c r="AK81" s="201">
        <v>0</v>
      </c>
      <c r="AL81" s="201">
        <v>0</v>
      </c>
      <c r="AM81" s="201">
        <v>120</v>
      </c>
      <c r="AN81" s="201">
        <v>0</v>
      </c>
      <c r="AO81">
        <v>0</v>
      </c>
      <c r="AP81" s="201">
        <v>118.64</v>
      </c>
      <c r="AQ81" s="201">
        <v>38.33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495.35</v>
      </c>
      <c r="L82" s="201">
        <v>16.34</v>
      </c>
      <c r="M82" s="201">
        <v>64.03</v>
      </c>
      <c r="N82" s="201">
        <v>53.05</v>
      </c>
      <c r="O82" s="201">
        <v>74.099999999999994</v>
      </c>
      <c r="P82" s="201">
        <v>31.42</v>
      </c>
      <c r="Q82" s="201">
        <v>9.64</v>
      </c>
      <c r="R82" s="201">
        <v>9.59</v>
      </c>
      <c r="S82" s="201">
        <v>11.79</v>
      </c>
      <c r="T82" s="201">
        <v>1.42</v>
      </c>
      <c r="U82" s="201">
        <v>59.47</v>
      </c>
      <c r="V82" s="201">
        <v>5.44</v>
      </c>
      <c r="W82" s="201">
        <v>19.72</v>
      </c>
      <c r="X82" s="201">
        <v>63.01</v>
      </c>
      <c r="Y82" s="201">
        <v>0</v>
      </c>
      <c r="Z82">
        <v>0</v>
      </c>
      <c r="AA82" s="201">
        <v>13.43</v>
      </c>
      <c r="AB82" s="201">
        <v>0</v>
      </c>
      <c r="AC82" s="201">
        <v>0</v>
      </c>
      <c r="AD82" s="201">
        <v>0</v>
      </c>
      <c r="AE82" s="201">
        <v>42.51</v>
      </c>
      <c r="AF82" s="201">
        <v>0</v>
      </c>
      <c r="AG82" s="201">
        <v>0</v>
      </c>
      <c r="AH82" s="201">
        <v>0</v>
      </c>
      <c r="AI82" s="201">
        <v>102.56</v>
      </c>
      <c r="AJ82" s="201">
        <v>0</v>
      </c>
      <c r="AK82" s="201">
        <v>0</v>
      </c>
      <c r="AL82" s="201">
        <v>0</v>
      </c>
      <c r="AM82" s="201">
        <v>120</v>
      </c>
      <c r="AN82" s="201">
        <v>0</v>
      </c>
      <c r="AO82">
        <v>0</v>
      </c>
      <c r="AP82" s="201">
        <v>118.64</v>
      </c>
      <c r="AQ82" s="201">
        <v>38.33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455.2</v>
      </c>
      <c r="L83" s="201">
        <v>16.34</v>
      </c>
      <c r="M83" s="201">
        <v>64.03</v>
      </c>
      <c r="N83" s="201">
        <v>53.05</v>
      </c>
      <c r="O83" s="201">
        <v>74.099999999999994</v>
      </c>
      <c r="P83" s="201">
        <v>31.42</v>
      </c>
      <c r="Q83" s="201">
        <v>9.64</v>
      </c>
      <c r="R83" s="201">
        <v>9.59</v>
      </c>
      <c r="S83" s="201">
        <v>11.79</v>
      </c>
      <c r="T83" s="201">
        <v>1.42</v>
      </c>
      <c r="U83" s="201">
        <v>59.47</v>
      </c>
      <c r="V83" s="201">
        <v>5.44</v>
      </c>
      <c r="W83" s="201">
        <v>19.72</v>
      </c>
      <c r="X83" s="201">
        <v>63.01</v>
      </c>
      <c r="Y83" s="201">
        <v>0</v>
      </c>
      <c r="Z83">
        <v>0</v>
      </c>
      <c r="AA83" s="201">
        <v>13.82</v>
      </c>
      <c r="AB83" s="201">
        <v>0</v>
      </c>
      <c r="AC83" s="201">
        <v>0</v>
      </c>
      <c r="AD83" s="201">
        <v>0</v>
      </c>
      <c r="AE83" s="201">
        <v>0</v>
      </c>
      <c r="AF83" s="201">
        <v>25.53</v>
      </c>
      <c r="AG83" s="201">
        <v>0</v>
      </c>
      <c r="AH83" s="201">
        <v>0</v>
      </c>
      <c r="AI83" s="201">
        <v>102.56</v>
      </c>
      <c r="AJ83" s="201">
        <v>0</v>
      </c>
      <c r="AK83" s="201">
        <v>0</v>
      </c>
      <c r="AL83" s="201">
        <v>0</v>
      </c>
      <c r="AM83" s="201">
        <v>120</v>
      </c>
      <c r="AN83" s="201">
        <v>0</v>
      </c>
      <c r="AO83">
        <v>0</v>
      </c>
      <c r="AP83" s="201">
        <v>118.64</v>
      </c>
      <c r="AQ83" s="201">
        <v>38.33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442.03</v>
      </c>
      <c r="L84" s="201">
        <v>16.34</v>
      </c>
      <c r="M84" s="201">
        <v>64.03</v>
      </c>
      <c r="N84" s="201">
        <v>53.05</v>
      </c>
      <c r="O84" s="201">
        <v>74.099999999999994</v>
      </c>
      <c r="P84" s="201">
        <v>31.42</v>
      </c>
      <c r="Q84" s="201">
        <v>9.64</v>
      </c>
      <c r="R84" s="201">
        <v>9.59</v>
      </c>
      <c r="S84" s="201">
        <v>11.79</v>
      </c>
      <c r="T84" s="201">
        <v>1.42</v>
      </c>
      <c r="U84" s="201">
        <v>59.47</v>
      </c>
      <c r="V84" s="201">
        <v>5.44</v>
      </c>
      <c r="W84" s="201">
        <v>19.72</v>
      </c>
      <c r="X84" s="201">
        <v>63.01</v>
      </c>
      <c r="Y84" s="201">
        <v>0</v>
      </c>
      <c r="Z84">
        <v>0</v>
      </c>
      <c r="AA84" s="201">
        <v>13.82</v>
      </c>
      <c r="AB84" s="201">
        <v>0</v>
      </c>
      <c r="AC84" s="201">
        <v>0</v>
      </c>
      <c r="AD84" s="201">
        <v>0</v>
      </c>
      <c r="AE84" s="201">
        <v>0</v>
      </c>
      <c r="AF84" s="201">
        <v>25.53</v>
      </c>
      <c r="AG84" s="201">
        <v>0</v>
      </c>
      <c r="AH84" s="201">
        <v>0</v>
      </c>
      <c r="AI84" s="201">
        <v>102.56</v>
      </c>
      <c r="AJ84" s="201">
        <v>0</v>
      </c>
      <c r="AK84" s="201">
        <v>0</v>
      </c>
      <c r="AL84" s="201">
        <v>0</v>
      </c>
      <c r="AM84" s="201">
        <v>135</v>
      </c>
      <c r="AN84" s="201">
        <v>0</v>
      </c>
      <c r="AO84">
        <v>0</v>
      </c>
      <c r="AP84" s="201">
        <v>118.64</v>
      </c>
      <c r="AQ84" s="201">
        <v>38.33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442.03</v>
      </c>
      <c r="L85" s="201">
        <v>15.57</v>
      </c>
      <c r="M85" s="201">
        <v>64.03</v>
      </c>
      <c r="N85" s="201">
        <v>53.05</v>
      </c>
      <c r="O85" s="201">
        <v>74.099999999999994</v>
      </c>
      <c r="P85" s="201">
        <v>31.42</v>
      </c>
      <c r="Q85" s="201">
        <v>8.5</v>
      </c>
      <c r="R85" s="201">
        <v>9.59</v>
      </c>
      <c r="S85" s="201">
        <v>10.38</v>
      </c>
      <c r="T85" s="201">
        <v>1.42</v>
      </c>
      <c r="U85" s="201">
        <v>59.47</v>
      </c>
      <c r="V85" s="201">
        <v>5.44</v>
      </c>
      <c r="W85" s="201">
        <v>19.72</v>
      </c>
      <c r="X85" s="201">
        <v>63.01</v>
      </c>
      <c r="Y85" s="201">
        <v>0</v>
      </c>
      <c r="Z85">
        <v>0</v>
      </c>
      <c r="AA85" s="201">
        <v>13.82</v>
      </c>
      <c r="AB85" s="201">
        <v>0</v>
      </c>
      <c r="AC85" s="201">
        <v>0</v>
      </c>
      <c r="AD85" s="201">
        <v>0</v>
      </c>
      <c r="AE85" s="201">
        <v>0</v>
      </c>
      <c r="AF85" s="201">
        <v>25.53</v>
      </c>
      <c r="AG85" s="201">
        <v>0</v>
      </c>
      <c r="AH85" s="201">
        <v>0</v>
      </c>
      <c r="AI85" s="201">
        <v>102.56</v>
      </c>
      <c r="AJ85" s="201">
        <v>0</v>
      </c>
      <c r="AK85" s="201">
        <v>0</v>
      </c>
      <c r="AL85" s="201">
        <v>0</v>
      </c>
      <c r="AM85" s="201">
        <v>170</v>
      </c>
      <c r="AN85" s="201">
        <v>0</v>
      </c>
      <c r="AO85">
        <v>0</v>
      </c>
      <c r="AP85" s="201">
        <v>118.64</v>
      </c>
      <c r="AQ85" s="201">
        <v>38.33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4.1100000000000003</v>
      </c>
      <c r="BA85" s="201">
        <v>2.86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442.03</v>
      </c>
      <c r="L86" s="201">
        <v>15.57</v>
      </c>
      <c r="M86" s="201">
        <v>64.03</v>
      </c>
      <c r="N86" s="201">
        <v>53.05</v>
      </c>
      <c r="O86" s="201">
        <v>74.099999999999994</v>
      </c>
      <c r="P86" s="201">
        <v>31.42</v>
      </c>
      <c r="Q86" s="201">
        <v>9.64</v>
      </c>
      <c r="R86" s="201">
        <v>9.59</v>
      </c>
      <c r="S86" s="201">
        <v>11.79</v>
      </c>
      <c r="T86" s="201">
        <v>1.42</v>
      </c>
      <c r="U86" s="201">
        <v>59.47</v>
      </c>
      <c r="V86" s="201">
        <v>5.44</v>
      </c>
      <c r="W86" s="201">
        <v>19.72</v>
      </c>
      <c r="X86" s="201">
        <v>63.01</v>
      </c>
      <c r="Y86" s="201">
        <v>0</v>
      </c>
      <c r="Z86">
        <v>0</v>
      </c>
      <c r="AA86" s="201">
        <v>13.82</v>
      </c>
      <c r="AB86" s="201">
        <v>0</v>
      </c>
      <c r="AC86" s="201">
        <v>0</v>
      </c>
      <c r="AD86" s="201">
        <v>0</v>
      </c>
      <c r="AE86" s="201">
        <v>0</v>
      </c>
      <c r="AF86" s="201">
        <v>25.53</v>
      </c>
      <c r="AG86" s="201">
        <v>0</v>
      </c>
      <c r="AH86" s="201">
        <v>0</v>
      </c>
      <c r="AI86" s="201">
        <v>102.56</v>
      </c>
      <c r="AJ86" s="201">
        <v>0</v>
      </c>
      <c r="AK86" s="201">
        <v>0</v>
      </c>
      <c r="AL86" s="201">
        <v>0</v>
      </c>
      <c r="AM86" s="201">
        <v>186.77</v>
      </c>
      <c r="AN86" s="201">
        <v>0</v>
      </c>
      <c r="AO86">
        <v>0</v>
      </c>
      <c r="AP86" s="201">
        <v>118.64</v>
      </c>
      <c r="AQ86" s="201">
        <v>38.33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4.2699999999999996</v>
      </c>
      <c r="BA86" s="201">
        <v>2.9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442.03</v>
      </c>
      <c r="L87" s="201">
        <v>16.34</v>
      </c>
      <c r="M87" s="201">
        <v>64.03</v>
      </c>
      <c r="N87" s="201">
        <v>53.05</v>
      </c>
      <c r="O87" s="201">
        <v>74.099999999999994</v>
      </c>
      <c r="P87" s="201">
        <v>31.42</v>
      </c>
      <c r="Q87" s="201">
        <v>9.64</v>
      </c>
      <c r="R87" s="201">
        <v>9.59</v>
      </c>
      <c r="S87" s="201">
        <v>11.79</v>
      </c>
      <c r="T87" s="201">
        <v>1.42</v>
      </c>
      <c r="U87" s="201">
        <v>59.47</v>
      </c>
      <c r="V87" s="201">
        <v>5.44</v>
      </c>
      <c r="W87" s="201">
        <v>19.72</v>
      </c>
      <c r="X87" s="201">
        <v>63.01</v>
      </c>
      <c r="Y87" s="201">
        <v>0</v>
      </c>
      <c r="Z87">
        <v>0</v>
      </c>
      <c r="AA87" s="201">
        <v>11.43</v>
      </c>
      <c r="AB87" s="201">
        <v>0</v>
      </c>
      <c r="AC87" s="201">
        <v>0</v>
      </c>
      <c r="AD87" s="201">
        <v>0</v>
      </c>
      <c r="AE87" s="201">
        <v>0</v>
      </c>
      <c r="AF87" s="201">
        <v>25.53</v>
      </c>
      <c r="AG87" s="201">
        <v>0</v>
      </c>
      <c r="AH87" s="201">
        <v>0</v>
      </c>
      <c r="AI87" s="201">
        <v>102.56</v>
      </c>
      <c r="AJ87" s="201">
        <v>0</v>
      </c>
      <c r="AK87" s="201">
        <v>0</v>
      </c>
      <c r="AL87" s="201">
        <v>0</v>
      </c>
      <c r="AM87" s="201">
        <v>186.77</v>
      </c>
      <c r="AN87" s="201">
        <v>0</v>
      </c>
      <c r="AO87">
        <v>0</v>
      </c>
      <c r="AP87" s="201">
        <v>118.64</v>
      </c>
      <c r="AQ87" s="201">
        <v>38.33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4.2699999999999996</v>
      </c>
      <c r="BA87" s="201">
        <v>2.9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442.03</v>
      </c>
      <c r="L88" s="201">
        <v>16.34</v>
      </c>
      <c r="M88" s="201">
        <v>64.03</v>
      </c>
      <c r="N88" s="201">
        <v>53.05</v>
      </c>
      <c r="O88" s="201">
        <v>74.099999999999994</v>
      </c>
      <c r="P88" s="201">
        <v>31.42</v>
      </c>
      <c r="Q88" s="201">
        <v>9.64</v>
      </c>
      <c r="R88" s="201">
        <v>9.59</v>
      </c>
      <c r="S88" s="201">
        <v>11.79</v>
      </c>
      <c r="T88" s="201">
        <v>1.42</v>
      </c>
      <c r="U88" s="201">
        <v>59.47</v>
      </c>
      <c r="V88" s="201">
        <v>5.44</v>
      </c>
      <c r="W88" s="201">
        <v>19.72</v>
      </c>
      <c r="X88" s="201">
        <v>63.01</v>
      </c>
      <c r="Y88" s="201">
        <v>0</v>
      </c>
      <c r="Z88">
        <v>0</v>
      </c>
      <c r="AA88" s="201">
        <v>11.43</v>
      </c>
      <c r="AB88" s="201">
        <v>0</v>
      </c>
      <c r="AC88" s="201">
        <v>0</v>
      </c>
      <c r="AD88" s="201">
        <v>0</v>
      </c>
      <c r="AE88" s="201">
        <v>0</v>
      </c>
      <c r="AF88" s="201">
        <v>25.53</v>
      </c>
      <c r="AG88" s="201">
        <v>0</v>
      </c>
      <c r="AH88" s="201">
        <v>0</v>
      </c>
      <c r="AI88" s="201">
        <v>102.56</v>
      </c>
      <c r="AJ88" s="201">
        <v>0</v>
      </c>
      <c r="AK88" s="201">
        <v>0</v>
      </c>
      <c r="AL88" s="201">
        <v>0</v>
      </c>
      <c r="AM88" s="201">
        <v>186.77</v>
      </c>
      <c r="AN88" s="201">
        <v>0</v>
      </c>
      <c r="AO88">
        <v>0</v>
      </c>
      <c r="AP88" s="201">
        <v>118.64</v>
      </c>
      <c r="AQ88" s="201">
        <v>38.33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4.2699999999999996</v>
      </c>
      <c r="BA88" s="201">
        <v>2.9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488</v>
      </c>
      <c r="L89" s="201">
        <v>16.34</v>
      </c>
      <c r="M89" s="201">
        <v>64.03</v>
      </c>
      <c r="N89" s="201">
        <v>53.05</v>
      </c>
      <c r="O89" s="201">
        <v>74.099999999999994</v>
      </c>
      <c r="P89" s="201">
        <v>31.42</v>
      </c>
      <c r="Q89" s="201">
        <v>9.64</v>
      </c>
      <c r="R89" s="201">
        <v>9.59</v>
      </c>
      <c r="S89" s="201">
        <v>11.79</v>
      </c>
      <c r="T89" s="201">
        <v>1.42</v>
      </c>
      <c r="U89" s="201">
        <v>59.47</v>
      </c>
      <c r="V89" s="201">
        <v>5.44</v>
      </c>
      <c r="W89" s="201">
        <v>19.72</v>
      </c>
      <c r="X89" s="201">
        <v>63.01</v>
      </c>
      <c r="Y89" s="201">
        <v>0</v>
      </c>
      <c r="Z89">
        <v>0</v>
      </c>
      <c r="AA89" s="201">
        <v>11.43</v>
      </c>
      <c r="AB89" s="201">
        <v>0</v>
      </c>
      <c r="AC89" s="201">
        <v>0</v>
      </c>
      <c r="AD89" s="201">
        <v>0</v>
      </c>
      <c r="AE89" s="201">
        <v>0</v>
      </c>
      <c r="AF89" s="201">
        <v>25.53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186.77</v>
      </c>
      <c r="AN89" s="201">
        <v>0</v>
      </c>
      <c r="AO89">
        <v>0</v>
      </c>
      <c r="AP89" s="201">
        <v>118.64</v>
      </c>
      <c r="AQ89" s="201">
        <v>38.33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4.2699999999999996</v>
      </c>
      <c r="BA89" s="201">
        <v>2.9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491.42</v>
      </c>
      <c r="L90" s="201">
        <v>16.34</v>
      </c>
      <c r="M90" s="201">
        <v>64.03</v>
      </c>
      <c r="N90" s="201">
        <v>53.05</v>
      </c>
      <c r="O90" s="201">
        <v>74.099999999999994</v>
      </c>
      <c r="P90" s="201">
        <v>31.42</v>
      </c>
      <c r="Q90" s="201">
        <v>9.64</v>
      </c>
      <c r="R90" s="201">
        <v>9.59</v>
      </c>
      <c r="S90" s="201">
        <v>11.79</v>
      </c>
      <c r="T90" s="201">
        <v>1.42</v>
      </c>
      <c r="U90" s="201">
        <v>59.47</v>
      </c>
      <c r="V90" s="201">
        <v>5.44</v>
      </c>
      <c r="W90" s="201">
        <v>19.72</v>
      </c>
      <c r="X90" s="201">
        <v>63.01</v>
      </c>
      <c r="Y90" s="201">
        <v>0</v>
      </c>
      <c r="Z90">
        <v>0</v>
      </c>
      <c r="AA90" s="201">
        <v>11.43</v>
      </c>
      <c r="AB90" s="201">
        <v>0</v>
      </c>
      <c r="AC90" s="201">
        <v>0</v>
      </c>
      <c r="AD90" s="201">
        <v>0</v>
      </c>
      <c r="AE90" s="201">
        <v>0</v>
      </c>
      <c r="AF90" s="201">
        <v>25.53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386.77</v>
      </c>
      <c r="AN90" s="201">
        <v>0</v>
      </c>
      <c r="AO90">
        <v>0</v>
      </c>
      <c r="AP90" s="201">
        <v>118.64</v>
      </c>
      <c r="AQ90" s="201">
        <v>38.33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493.21</v>
      </c>
      <c r="L91" s="201">
        <v>16.34</v>
      </c>
      <c r="M91" s="201">
        <v>64.03</v>
      </c>
      <c r="N91" s="201">
        <v>53.05</v>
      </c>
      <c r="O91" s="201">
        <v>74.099999999999994</v>
      </c>
      <c r="P91" s="201">
        <v>31.42</v>
      </c>
      <c r="Q91" s="201">
        <v>9.64</v>
      </c>
      <c r="R91" s="201">
        <v>9.59</v>
      </c>
      <c r="S91" s="201">
        <v>11.79</v>
      </c>
      <c r="T91" s="201">
        <v>1.42</v>
      </c>
      <c r="U91" s="201">
        <v>59.47</v>
      </c>
      <c r="V91" s="201">
        <v>5.44</v>
      </c>
      <c r="W91" s="201">
        <v>19.72</v>
      </c>
      <c r="X91" s="201">
        <v>63.01</v>
      </c>
      <c r="Y91" s="201">
        <v>0</v>
      </c>
      <c r="Z91">
        <v>0</v>
      </c>
      <c r="AA91" s="201">
        <v>11.43</v>
      </c>
      <c r="AB91" s="201">
        <v>0</v>
      </c>
      <c r="AC91" s="201">
        <v>0</v>
      </c>
      <c r="AD91" s="201">
        <v>0</v>
      </c>
      <c r="AE91" s="201">
        <v>41.02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506.77</v>
      </c>
      <c r="AN91" s="201">
        <v>0</v>
      </c>
      <c r="AO91">
        <v>0</v>
      </c>
      <c r="AP91" s="201">
        <v>118.64</v>
      </c>
      <c r="AQ91" s="201">
        <v>38.33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495.35</v>
      </c>
      <c r="L92" s="201">
        <v>16.34</v>
      </c>
      <c r="M92" s="201">
        <v>64.03</v>
      </c>
      <c r="N92" s="201">
        <v>53.05</v>
      </c>
      <c r="O92" s="201">
        <v>74.099999999999994</v>
      </c>
      <c r="P92" s="201">
        <v>31.42</v>
      </c>
      <c r="Q92" s="201">
        <v>9.64</v>
      </c>
      <c r="R92" s="201">
        <v>9.59</v>
      </c>
      <c r="S92" s="201">
        <v>11.79</v>
      </c>
      <c r="T92" s="201">
        <v>1.42</v>
      </c>
      <c r="U92" s="201">
        <v>59.47</v>
      </c>
      <c r="V92" s="201">
        <v>5.44</v>
      </c>
      <c r="W92" s="201">
        <v>19.72</v>
      </c>
      <c r="X92" s="201">
        <v>63.01</v>
      </c>
      <c r="Y92" s="201">
        <v>0</v>
      </c>
      <c r="Z92">
        <v>0</v>
      </c>
      <c r="AA92" s="201">
        <v>11.43</v>
      </c>
      <c r="AB92" s="201">
        <v>0</v>
      </c>
      <c r="AC92" s="201">
        <v>0</v>
      </c>
      <c r="AD92" s="201">
        <v>0</v>
      </c>
      <c r="AE92" s="201">
        <v>41.02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506.77</v>
      </c>
      <c r="AN92" s="201">
        <v>0</v>
      </c>
      <c r="AO92">
        <v>0</v>
      </c>
      <c r="AP92" s="201">
        <v>118.64</v>
      </c>
      <c r="AQ92" s="201">
        <v>38.33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495.35</v>
      </c>
      <c r="L93" s="201">
        <v>16.34</v>
      </c>
      <c r="M93" s="201">
        <v>64.03</v>
      </c>
      <c r="N93" s="201">
        <v>53.05</v>
      </c>
      <c r="O93" s="201">
        <v>74.099999999999994</v>
      </c>
      <c r="P93" s="201">
        <v>31.42</v>
      </c>
      <c r="Q93" s="201">
        <v>9.64</v>
      </c>
      <c r="R93" s="201">
        <v>9.59</v>
      </c>
      <c r="S93" s="201">
        <v>11.79</v>
      </c>
      <c r="T93" s="201">
        <v>1.42</v>
      </c>
      <c r="U93" s="201">
        <v>59.47</v>
      </c>
      <c r="V93" s="201">
        <v>5.89</v>
      </c>
      <c r="W93" s="201">
        <v>19.72</v>
      </c>
      <c r="X93" s="201">
        <v>63.01</v>
      </c>
      <c r="Y93" s="201">
        <v>0</v>
      </c>
      <c r="Z93">
        <v>0</v>
      </c>
      <c r="AA93" s="201">
        <v>11.43</v>
      </c>
      <c r="AB93" s="201">
        <v>0</v>
      </c>
      <c r="AC93" s="201">
        <v>0</v>
      </c>
      <c r="AD93" s="201">
        <v>0</v>
      </c>
      <c r="AE93" s="201">
        <v>41.02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506.77</v>
      </c>
      <c r="AN93" s="201">
        <v>0</v>
      </c>
      <c r="AO93">
        <v>0</v>
      </c>
      <c r="AP93" s="201">
        <v>118.64</v>
      </c>
      <c r="AQ93" s="201">
        <v>38.33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495.35</v>
      </c>
      <c r="L94" s="201">
        <v>16.34</v>
      </c>
      <c r="M94" s="201">
        <v>64.03</v>
      </c>
      <c r="N94" s="201">
        <v>53.05</v>
      </c>
      <c r="O94" s="201">
        <v>74.099999999999994</v>
      </c>
      <c r="P94" s="201">
        <v>31.42</v>
      </c>
      <c r="Q94" s="201">
        <v>9.64</v>
      </c>
      <c r="R94" s="201">
        <v>9.59</v>
      </c>
      <c r="S94" s="201">
        <v>11.79</v>
      </c>
      <c r="T94" s="201">
        <v>1.42</v>
      </c>
      <c r="U94" s="201">
        <v>59.47</v>
      </c>
      <c r="V94" s="201">
        <v>6.08</v>
      </c>
      <c r="W94" s="201">
        <v>19.72</v>
      </c>
      <c r="X94" s="201">
        <v>63.01</v>
      </c>
      <c r="Y94" s="201">
        <v>0</v>
      </c>
      <c r="Z94">
        <v>0</v>
      </c>
      <c r="AA94" s="201">
        <v>11.43</v>
      </c>
      <c r="AB94" s="201">
        <v>0</v>
      </c>
      <c r="AC94" s="201">
        <v>0</v>
      </c>
      <c r="AD94" s="201">
        <v>0</v>
      </c>
      <c r="AE94" s="201">
        <v>41.02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506.77</v>
      </c>
      <c r="AN94" s="201">
        <v>0</v>
      </c>
      <c r="AO94">
        <v>0</v>
      </c>
      <c r="AP94" s="201">
        <v>118.64</v>
      </c>
      <c r="AQ94" s="201">
        <v>38.33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4.2699999999999996</v>
      </c>
      <c r="BA94" s="201">
        <v>2.36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495.35</v>
      </c>
      <c r="L95" s="201">
        <v>16.34</v>
      </c>
      <c r="M95" s="201">
        <v>64.03</v>
      </c>
      <c r="N95" s="201">
        <v>53.05</v>
      </c>
      <c r="O95" s="201">
        <v>74.099999999999994</v>
      </c>
      <c r="P95" s="201">
        <v>31.42</v>
      </c>
      <c r="Q95" s="201">
        <v>9.64</v>
      </c>
      <c r="R95" s="201">
        <v>9.59</v>
      </c>
      <c r="S95" s="201">
        <v>11.79</v>
      </c>
      <c r="T95" s="201">
        <v>1.42</v>
      </c>
      <c r="U95" s="201">
        <v>59.47</v>
      </c>
      <c r="V95" s="201">
        <v>6.6</v>
      </c>
      <c r="W95" s="201">
        <v>19.72</v>
      </c>
      <c r="X95" s="201">
        <v>63.01</v>
      </c>
      <c r="Y95" s="201">
        <v>0</v>
      </c>
      <c r="Z95">
        <v>0</v>
      </c>
      <c r="AA95" s="201">
        <v>11.43</v>
      </c>
      <c r="AB95" s="201">
        <v>0</v>
      </c>
      <c r="AC95" s="201">
        <v>0</v>
      </c>
      <c r="AD95" s="201">
        <v>0</v>
      </c>
      <c r="AE95" s="201">
        <v>41.02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506.77</v>
      </c>
      <c r="AN95" s="201">
        <v>0</v>
      </c>
      <c r="AO95">
        <v>0</v>
      </c>
      <c r="AP95" s="201">
        <v>118.64</v>
      </c>
      <c r="AQ95" s="201">
        <v>38.33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4.2699999999999996</v>
      </c>
      <c r="BA95" s="201">
        <v>1.85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495.35</v>
      </c>
      <c r="L96" s="201">
        <v>16.34</v>
      </c>
      <c r="M96" s="201">
        <v>64.03</v>
      </c>
      <c r="N96" s="201">
        <v>53.05</v>
      </c>
      <c r="O96" s="201">
        <v>74.099999999999994</v>
      </c>
      <c r="P96" s="201">
        <v>31.42</v>
      </c>
      <c r="Q96" s="201">
        <v>9.64</v>
      </c>
      <c r="R96" s="201">
        <v>9.59</v>
      </c>
      <c r="S96" s="201">
        <v>11.79</v>
      </c>
      <c r="T96" s="201">
        <v>1.42</v>
      </c>
      <c r="U96" s="201">
        <v>59.47</v>
      </c>
      <c r="V96" s="201">
        <v>6.66</v>
      </c>
      <c r="W96" s="201">
        <v>19.72</v>
      </c>
      <c r="X96" s="201">
        <v>63.01</v>
      </c>
      <c r="Y96" s="201">
        <v>0</v>
      </c>
      <c r="Z96">
        <v>0</v>
      </c>
      <c r="AA96" s="201">
        <v>11.43</v>
      </c>
      <c r="AB96" s="201">
        <v>0</v>
      </c>
      <c r="AC96" s="201">
        <v>0</v>
      </c>
      <c r="AD96" s="201">
        <v>0</v>
      </c>
      <c r="AE96" s="201">
        <v>41.02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506.77</v>
      </c>
      <c r="AN96" s="201">
        <v>0</v>
      </c>
      <c r="AO96">
        <v>0</v>
      </c>
      <c r="AP96" s="201">
        <v>118.64</v>
      </c>
      <c r="AQ96" s="201">
        <v>38.33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4.2699999999999996</v>
      </c>
      <c r="BA96" s="201">
        <v>1.39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495.35</v>
      </c>
      <c r="L97" s="201">
        <v>16.34</v>
      </c>
      <c r="M97" s="201">
        <v>64.03</v>
      </c>
      <c r="N97" s="201">
        <v>53.05</v>
      </c>
      <c r="O97" s="201">
        <v>74.099999999999994</v>
      </c>
      <c r="P97" s="201">
        <v>31.42</v>
      </c>
      <c r="Q97" s="201">
        <v>9.64</v>
      </c>
      <c r="R97" s="201">
        <v>9.59</v>
      </c>
      <c r="S97" s="201">
        <v>11.79</v>
      </c>
      <c r="T97" s="201">
        <v>1.42</v>
      </c>
      <c r="U97" s="201">
        <v>59.47</v>
      </c>
      <c r="V97" s="201">
        <v>6.96</v>
      </c>
      <c r="W97" s="201">
        <v>19.72</v>
      </c>
      <c r="X97" s="201">
        <v>63.01</v>
      </c>
      <c r="Y97" s="201">
        <v>0</v>
      </c>
      <c r="Z97">
        <v>0</v>
      </c>
      <c r="AA97" s="201">
        <v>11.43</v>
      </c>
      <c r="AB97" s="201">
        <v>0</v>
      </c>
      <c r="AC97" s="201">
        <v>0</v>
      </c>
      <c r="AD97" s="201">
        <v>0</v>
      </c>
      <c r="AE97" s="201">
        <v>41.02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506.77</v>
      </c>
      <c r="AN97" s="201">
        <v>0</v>
      </c>
      <c r="AO97">
        <v>0</v>
      </c>
      <c r="AP97" s="201">
        <v>118.64</v>
      </c>
      <c r="AQ97" s="201">
        <v>38.33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3.84</v>
      </c>
      <c r="BA97" s="201">
        <v>0.77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495.35</v>
      </c>
      <c r="L98" s="201">
        <v>16.34</v>
      </c>
      <c r="M98" s="201">
        <v>64.03</v>
      </c>
      <c r="N98" s="201">
        <v>53.05</v>
      </c>
      <c r="O98" s="201">
        <v>74.099999999999994</v>
      </c>
      <c r="P98" s="201">
        <v>31.42</v>
      </c>
      <c r="Q98" s="201">
        <v>9.64</v>
      </c>
      <c r="R98" s="201">
        <v>9.59</v>
      </c>
      <c r="S98" s="201">
        <v>11.79</v>
      </c>
      <c r="T98" s="201">
        <v>1.42</v>
      </c>
      <c r="U98" s="201">
        <v>59.47</v>
      </c>
      <c r="V98" s="201">
        <v>7.25</v>
      </c>
      <c r="W98" s="201">
        <v>19.72</v>
      </c>
      <c r="X98" s="201">
        <v>63.01</v>
      </c>
      <c r="Y98" s="201">
        <v>0</v>
      </c>
      <c r="Z98">
        <v>0</v>
      </c>
      <c r="AA98" s="201">
        <v>11.43</v>
      </c>
      <c r="AB98" s="201">
        <v>0</v>
      </c>
      <c r="AC98" s="201">
        <v>0</v>
      </c>
      <c r="AD98" s="201">
        <v>0</v>
      </c>
      <c r="AE98" s="201">
        <v>41.02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506.77</v>
      </c>
      <c r="AN98" s="201">
        <v>0</v>
      </c>
      <c r="AO98">
        <v>0</v>
      </c>
      <c r="AP98" s="201">
        <v>118.64</v>
      </c>
      <c r="AQ98" s="201">
        <v>38.33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3.2</v>
      </c>
      <c r="BA98" s="201">
        <v>0.77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1.2035000000000001E-2</v>
      </c>
      <c r="E99">
        <f t="shared" si="0"/>
        <v>0</v>
      </c>
      <c r="F99">
        <f t="shared" si="0"/>
        <v>0</v>
      </c>
      <c r="G99">
        <f t="shared" si="0"/>
        <v>1.7935000000000003E-2</v>
      </c>
      <c r="H99">
        <f t="shared" si="0"/>
        <v>0</v>
      </c>
      <c r="I99">
        <f t="shared" si="0"/>
        <v>0</v>
      </c>
      <c r="J99">
        <f t="shared" si="0"/>
        <v>2.9717500000000001E-2</v>
      </c>
      <c r="K99">
        <f t="shared" si="0"/>
        <v>9.3284450000000039</v>
      </c>
      <c r="L99">
        <f t="shared" si="0"/>
        <v>0.34403249999999941</v>
      </c>
      <c r="M99">
        <f t="shared" si="0"/>
        <v>1.5082699999999996</v>
      </c>
      <c r="N99">
        <f t="shared" si="0"/>
        <v>1.2732000000000023</v>
      </c>
      <c r="O99">
        <f t="shared" si="0"/>
        <v>1.7712950000000036</v>
      </c>
      <c r="P99">
        <f t="shared" si="0"/>
        <v>0.7541375000000009</v>
      </c>
      <c r="Q99">
        <f t="shared" si="0"/>
        <v>0.19476999999999986</v>
      </c>
      <c r="R99">
        <f t="shared" si="0"/>
        <v>0.20268000000000003</v>
      </c>
      <c r="S99">
        <f t="shared" si="0"/>
        <v>0.23821499999999959</v>
      </c>
      <c r="T99">
        <f t="shared" si="0"/>
        <v>3.1172500000000016E-2</v>
      </c>
      <c r="U99">
        <f t="shared" si="0"/>
        <v>1.4281050000000017</v>
      </c>
      <c r="V99">
        <f t="shared" si="0"/>
        <v>0.13894000000000017</v>
      </c>
      <c r="W99">
        <f t="shared" si="0"/>
        <v>0.45301500000000056</v>
      </c>
      <c r="X99">
        <f t="shared" si="0"/>
        <v>1.4454225000000023</v>
      </c>
      <c r="Y99">
        <f t="shared" si="0"/>
        <v>0</v>
      </c>
      <c r="Z99">
        <f t="shared" si="0"/>
        <v>0</v>
      </c>
      <c r="AA99">
        <f t="shared" si="0"/>
        <v>0.32187749999999982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0.9380124999999998</v>
      </c>
      <c r="AF99">
        <f t="shared" si="0"/>
        <v>5.1060000000000001E-2</v>
      </c>
      <c r="AG99">
        <f t="shared" si="0"/>
        <v>0</v>
      </c>
      <c r="AH99">
        <f t="shared" si="0"/>
        <v>0</v>
      </c>
      <c r="AI99">
        <f t="shared" si="0"/>
        <v>3.086389999999998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3.8290025000000014</v>
      </c>
      <c r="AN99">
        <f t="shared" si="0"/>
        <v>0</v>
      </c>
      <c r="AO99">
        <f t="shared" si="0"/>
        <v>0</v>
      </c>
      <c r="AP99">
        <f t="shared" si="0"/>
        <v>2.5844824999999996</v>
      </c>
      <c r="AQ99">
        <f t="shared" ref="AQ99:AT99" si="1">SUM(AQ3:AQ98)/4000</f>
        <v>0.74391249999999909</v>
      </c>
      <c r="AR99">
        <f t="shared" si="1"/>
        <v>0.44584499999999999</v>
      </c>
      <c r="AS99">
        <f t="shared" si="1"/>
        <v>0.16776999999999984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3.9962500000000005E-2</v>
      </c>
      <c r="BA99">
        <f t="shared" si="2"/>
        <v>3.5480000000000018E-2</v>
      </c>
      <c r="BB99">
        <f t="shared" si="2"/>
        <v>5.8310000000000063E-2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9.41</v>
      </c>
      <c r="E3" s="201">
        <v>0</v>
      </c>
      <c r="F3" s="201">
        <v>0</v>
      </c>
      <c r="G3" s="201">
        <v>15.58</v>
      </c>
      <c r="H3" s="201">
        <v>0</v>
      </c>
      <c r="I3" s="201">
        <v>0</v>
      </c>
      <c r="J3" s="201">
        <v>19.649999999999999</v>
      </c>
      <c r="K3" s="201">
        <v>158.77000000000001</v>
      </c>
      <c r="L3" s="201">
        <v>63.2</v>
      </c>
      <c r="M3" s="201">
        <v>0</v>
      </c>
      <c r="N3" s="201">
        <v>29.18</v>
      </c>
      <c r="O3" s="201">
        <v>48.96</v>
      </c>
      <c r="P3" s="201">
        <v>66.930000000000007</v>
      </c>
      <c r="Q3" s="201">
        <v>5.36</v>
      </c>
      <c r="R3" s="201">
        <v>5.21</v>
      </c>
      <c r="S3" s="201">
        <v>6.49</v>
      </c>
      <c r="T3" s="201">
        <v>0</v>
      </c>
      <c r="U3" s="201">
        <v>282.67</v>
      </c>
      <c r="V3" s="201">
        <v>3.45</v>
      </c>
      <c r="W3" s="201">
        <v>11.41</v>
      </c>
      <c r="X3" s="201">
        <v>36.44</v>
      </c>
      <c r="Y3" s="201">
        <v>0</v>
      </c>
      <c r="Z3">
        <v>0</v>
      </c>
      <c r="AA3" s="201">
        <v>8.19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68.61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9.41</v>
      </c>
      <c r="E4" s="201">
        <v>0</v>
      </c>
      <c r="F4" s="201">
        <v>0</v>
      </c>
      <c r="G4" s="201">
        <v>0.76</v>
      </c>
      <c r="H4" s="201">
        <v>0</v>
      </c>
      <c r="I4" s="201">
        <v>0</v>
      </c>
      <c r="J4" s="201">
        <v>17.12</v>
      </c>
      <c r="K4" s="201">
        <v>158.77000000000001</v>
      </c>
      <c r="L4" s="201">
        <v>63.2</v>
      </c>
      <c r="M4" s="201">
        <v>0</v>
      </c>
      <c r="N4" s="201">
        <v>29.18</v>
      </c>
      <c r="O4" s="201">
        <v>48.96</v>
      </c>
      <c r="P4" s="201">
        <v>66.930000000000007</v>
      </c>
      <c r="Q4" s="201">
        <v>5.36</v>
      </c>
      <c r="R4" s="201">
        <v>5.21</v>
      </c>
      <c r="S4" s="201">
        <v>6.49</v>
      </c>
      <c r="T4" s="201">
        <v>0</v>
      </c>
      <c r="U4" s="201">
        <v>283.05</v>
      </c>
      <c r="V4" s="201">
        <v>3.45</v>
      </c>
      <c r="W4" s="201">
        <v>11.41</v>
      </c>
      <c r="X4" s="201">
        <v>36.44</v>
      </c>
      <c r="Y4" s="201">
        <v>0</v>
      </c>
      <c r="Z4">
        <v>0</v>
      </c>
      <c r="AA4" s="201">
        <v>8.19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68.61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2.06</v>
      </c>
      <c r="E5" s="201">
        <v>0</v>
      </c>
      <c r="F5" s="201">
        <v>0</v>
      </c>
      <c r="G5" s="201">
        <v>0.06</v>
      </c>
      <c r="H5" s="201">
        <v>0</v>
      </c>
      <c r="I5" s="201">
        <v>0</v>
      </c>
      <c r="J5" s="201">
        <v>10.46</v>
      </c>
      <c r="K5" s="201">
        <v>158.77000000000001</v>
      </c>
      <c r="L5" s="201">
        <v>63.2</v>
      </c>
      <c r="M5" s="201">
        <v>0</v>
      </c>
      <c r="N5" s="201">
        <v>29.18</v>
      </c>
      <c r="O5" s="201">
        <v>48.96</v>
      </c>
      <c r="P5" s="201">
        <v>66.930000000000007</v>
      </c>
      <c r="Q5" s="201">
        <v>5.36</v>
      </c>
      <c r="R5" s="201">
        <v>5.21</v>
      </c>
      <c r="S5" s="201">
        <v>6.49</v>
      </c>
      <c r="T5" s="201">
        <v>0</v>
      </c>
      <c r="U5" s="201">
        <v>283.05</v>
      </c>
      <c r="V5" s="201">
        <v>3.45</v>
      </c>
      <c r="W5" s="201">
        <v>11.41</v>
      </c>
      <c r="X5" s="201">
        <v>36.44</v>
      </c>
      <c r="Y5" s="201">
        <v>0</v>
      </c>
      <c r="Z5">
        <v>0</v>
      </c>
      <c r="AA5" s="201">
        <v>8.19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68.61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2.38</v>
      </c>
      <c r="K6" s="201">
        <v>158.77000000000001</v>
      </c>
      <c r="L6" s="201">
        <v>63.2</v>
      </c>
      <c r="M6" s="201">
        <v>0</v>
      </c>
      <c r="N6" s="201">
        <v>29.18</v>
      </c>
      <c r="O6" s="201">
        <v>48.96</v>
      </c>
      <c r="P6" s="201">
        <v>66.930000000000007</v>
      </c>
      <c r="Q6" s="201">
        <v>5.36</v>
      </c>
      <c r="R6" s="201">
        <v>5.21</v>
      </c>
      <c r="S6" s="201">
        <v>6.49</v>
      </c>
      <c r="T6" s="201">
        <v>0</v>
      </c>
      <c r="U6" s="201">
        <v>283.05</v>
      </c>
      <c r="V6" s="201">
        <v>3.45</v>
      </c>
      <c r="W6" s="201">
        <v>11.41</v>
      </c>
      <c r="X6" s="201">
        <v>36.44</v>
      </c>
      <c r="Y6" s="201">
        <v>0</v>
      </c>
      <c r="Z6">
        <v>0</v>
      </c>
      <c r="AA6" s="201">
        <v>8.19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68.61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158.77000000000001</v>
      </c>
      <c r="L7" s="201">
        <v>63.2</v>
      </c>
      <c r="M7" s="201">
        <v>0</v>
      </c>
      <c r="N7" s="201">
        <v>29.18</v>
      </c>
      <c r="O7" s="201">
        <v>48.96</v>
      </c>
      <c r="P7" s="201">
        <v>66.930000000000007</v>
      </c>
      <c r="Q7" s="201">
        <v>5.36</v>
      </c>
      <c r="R7" s="201">
        <v>5.21</v>
      </c>
      <c r="S7" s="201">
        <v>6.49</v>
      </c>
      <c r="T7" s="201">
        <v>0</v>
      </c>
      <c r="U7" s="201">
        <v>283.05</v>
      </c>
      <c r="V7" s="201">
        <v>3.45</v>
      </c>
      <c r="W7" s="201">
        <v>11.41</v>
      </c>
      <c r="X7" s="201">
        <v>36.44</v>
      </c>
      <c r="Y7" s="201">
        <v>0</v>
      </c>
      <c r="Z7">
        <v>0</v>
      </c>
      <c r="AA7" s="201">
        <v>8.19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68.61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158.77000000000001</v>
      </c>
      <c r="L8" s="201">
        <v>63.2</v>
      </c>
      <c r="M8" s="201">
        <v>0</v>
      </c>
      <c r="N8" s="201">
        <v>29.18</v>
      </c>
      <c r="O8" s="201">
        <v>48.96</v>
      </c>
      <c r="P8" s="201">
        <v>66.930000000000007</v>
      </c>
      <c r="Q8" s="201">
        <v>5.36</v>
      </c>
      <c r="R8" s="201">
        <v>5.21</v>
      </c>
      <c r="S8" s="201">
        <v>6.49</v>
      </c>
      <c r="T8" s="201">
        <v>0</v>
      </c>
      <c r="U8" s="201">
        <v>283.05</v>
      </c>
      <c r="V8" s="201">
        <v>3.45</v>
      </c>
      <c r="W8" s="201">
        <v>11.41</v>
      </c>
      <c r="X8" s="201">
        <v>36.44</v>
      </c>
      <c r="Y8" s="201">
        <v>0</v>
      </c>
      <c r="Z8">
        <v>0</v>
      </c>
      <c r="AA8" s="201">
        <v>8.19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68.61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91.75</v>
      </c>
      <c r="L9" s="201">
        <v>57.83</v>
      </c>
      <c r="M9" s="201">
        <v>0</v>
      </c>
      <c r="N9" s="201">
        <v>29.18</v>
      </c>
      <c r="O9" s="201">
        <v>48.96</v>
      </c>
      <c r="P9" s="201">
        <v>66.930000000000007</v>
      </c>
      <c r="Q9" s="201">
        <v>5.36</v>
      </c>
      <c r="R9" s="201">
        <v>5.21</v>
      </c>
      <c r="S9" s="201">
        <v>6.49</v>
      </c>
      <c r="T9" s="201">
        <v>0</v>
      </c>
      <c r="U9" s="201">
        <v>283.05</v>
      </c>
      <c r="V9" s="201">
        <v>3.45</v>
      </c>
      <c r="W9" s="201">
        <v>11.41</v>
      </c>
      <c r="X9" s="201">
        <v>36.44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68.61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103.98</v>
      </c>
      <c r="L10" s="201">
        <v>63.23</v>
      </c>
      <c r="M10" s="201">
        <v>0</v>
      </c>
      <c r="N10" s="201">
        <v>29.18</v>
      </c>
      <c r="O10" s="201">
        <v>48.96</v>
      </c>
      <c r="P10" s="201">
        <v>66.930000000000007</v>
      </c>
      <c r="Q10" s="201">
        <v>2.84</v>
      </c>
      <c r="R10" s="201">
        <v>5.21</v>
      </c>
      <c r="S10" s="201">
        <v>3.4</v>
      </c>
      <c r="T10" s="201">
        <v>0</v>
      </c>
      <c r="U10" s="201">
        <v>283.05</v>
      </c>
      <c r="V10" s="201">
        <v>3.45</v>
      </c>
      <c r="W10" s="201">
        <v>11.41</v>
      </c>
      <c r="X10" s="201">
        <v>36.44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1.1499999999999999</v>
      </c>
      <c r="AN10" s="201">
        <v>0</v>
      </c>
      <c r="AO10">
        <v>0</v>
      </c>
      <c r="AP10" s="201">
        <v>68.61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101.58</v>
      </c>
      <c r="L11" s="201">
        <v>65.36</v>
      </c>
      <c r="M11" s="201">
        <v>0</v>
      </c>
      <c r="N11" s="201">
        <v>29.18</v>
      </c>
      <c r="O11" s="201">
        <v>48.96</v>
      </c>
      <c r="P11" s="201">
        <v>66.930000000000007</v>
      </c>
      <c r="Q11" s="201">
        <v>5.36</v>
      </c>
      <c r="R11" s="201">
        <v>5.21</v>
      </c>
      <c r="S11" s="201">
        <v>6.49</v>
      </c>
      <c r="T11" s="201">
        <v>0</v>
      </c>
      <c r="U11" s="201">
        <v>283.05</v>
      </c>
      <c r="V11" s="201">
        <v>3.45</v>
      </c>
      <c r="W11" s="201">
        <v>11.41</v>
      </c>
      <c r="X11" s="201">
        <v>36.44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1.1499999999999999</v>
      </c>
      <c r="AN11" s="201">
        <v>0</v>
      </c>
      <c r="AO11">
        <v>0</v>
      </c>
      <c r="AP11" s="201">
        <v>68.61</v>
      </c>
      <c r="AQ11" s="201">
        <v>22.16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96.74</v>
      </c>
      <c r="L12" s="201">
        <v>63.23</v>
      </c>
      <c r="M12" s="201">
        <v>0</v>
      </c>
      <c r="N12" s="201">
        <v>29.18</v>
      </c>
      <c r="O12" s="201">
        <v>48.96</v>
      </c>
      <c r="P12" s="201">
        <v>66.930000000000007</v>
      </c>
      <c r="Q12" s="201">
        <v>5.36</v>
      </c>
      <c r="R12" s="201">
        <v>5.21</v>
      </c>
      <c r="S12" s="201">
        <v>6.49</v>
      </c>
      <c r="T12" s="201">
        <v>0</v>
      </c>
      <c r="U12" s="201">
        <v>283.05</v>
      </c>
      <c r="V12" s="201">
        <v>3.45</v>
      </c>
      <c r="W12" s="201">
        <v>11.41</v>
      </c>
      <c r="X12" s="201">
        <v>36.44</v>
      </c>
      <c r="Y12" s="201">
        <v>0</v>
      </c>
      <c r="Z12">
        <v>0</v>
      </c>
      <c r="AA12" s="201">
        <v>7.81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1.1499999999999999</v>
      </c>
      <c r="AN12" s="201">
        <v>0</v>
      </c>
      <c r="AO12">
        <v>0</v>
      </c>
      <c r="AP12" s="201">
        <v>68.61</v>
      </c>
      <c r="AQ12" s="201">
        <v>22.16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87.07</v>
      </c>
      <c r="L13" s="201">
        <v>46.02</v>
      </c>
      <c r="M13" s="201">
        <v>0</v>
      </c>
      <c r="N13" s="201">
        <v>29.18</v>
      </c>
      <c r="O13" s="201">
        <v>48.99</v>
      </c>
      <c r="P13" s="201">
        <v>66.959999999999994</v>
      </c>
      <c r="Q13" s="201">
        <v>4.8</v>
      </c>
      <c r="R13" s="201">
        <v>5.21</v>
      </c>
      <c r="S13" s="201">
        <v>5.81</v>
      </c>
      <c r="T13" s="201">
        <v>0</v>
      </c>
      <c r="U13" s="201">
        <v>279.66000000000003</v>
      </c>
      <c r="V13" s="201">
        <v>3.45</v>
      </c>
      <c r="W13" s="201">
        <v>11.41</v>
      </c>
      <c r="X13" s="201">
        <v>36.44</v>
      </c>
      <c r="Y13" s="201">
        <v>0</v>
      </c>
      <c r="Z13">
        <v>0</v>
      </c>
      <c r="AA13" s="201">
        <v>7.81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1.1499999999999999</v>
      </c>
      <c r="AN13" s="201">
        <v>0</v>
      </c>
      <c r="AO13">
        <v>0</v>
      </c>
      <c r="AP13" s="201">
        <v>68.61</v>
      </c>
      <c r="AQ13" s="201">
        <v>22.16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87.07</v>
      </c>
      <c r="L14" s="201">
        <v>35</v>
      </c>
      <c r="M14" s="201">
        <v>0</v>
      </c>
      <c r="N14" s="201">
        <v>29.18</v>
      </c>
      <c r="O14" s="201">
        <v>48.99</v>
      </c>
      <c r="P14" s="201">
        <v>66.959999999999994</v>
      </c>
      <c r="Q14" s="201">
        <v>2.9</v>
      </c>
      <c r="R14" s="201">
        <v>5.21</v>
      </c>
      <c r="S14" s="201">
        <v>5.81</v>
      </c>
      <c r="T14" s="201">
        <v>0</v>
      </c>
      <c r="U14" s="201">
        <v>279.66000000000003</v>
      </c>
      <c r="V14" s="201">
        <v>3.45</v>
      </c>
      <c r="W14" s="201">
        <v>11.41</v>
      </c>
      <c r="X14" s="201">
        <v>36.44</v>
      </c>
      <c r="Y14" s="201">
        <v>0</v>
      </c>
      <c r="Z14">
        <v>0</v>
      </c>
      <c r="AA14" s="201">
        <v>7.81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1.1499999999999999</v>
      </c>
      <c r="AN14" s="201">
        <v>0</v>
      </c>
      <c r="AO14">
        <v>0</v>
      </c>
      <c r="AP14" s="201">
        <v>68.61</v>
      </c>
      <c r="AQ14" s="201">
        <v>22.16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87.07</v>
      </c>
      <c r="L15" s="201">
        <v>35</v>
      </c>
      <c r="M15" s="201">
        <v>0</v>
      </c>
      <c r="N15" s="201">
        <v>29.18</v>
      </c>
      <c r="O15" s="201">
        <v>48.99</v>
      </c>
      <c r="P15" s="201">
        <v>66.959999999999994</v>
      </c>
      <c r="Q15" s="201">
        <v>2.9</v>
      </c>
      <c r="R15" s="201">
        <v>5.21</v>
      </c>
      <c r="S15" s="201">
        <v>5.81</v>
      </c>
      <c r="T15" s="201">
        <v>0</v>
      </c>
      <c r="U15" s="201">
        <v>279.66000000000003</v>
      </c>
      <c r="V15" s="201">
        <v>2.37</v>
      </c>
      <c r="W15" s="201">
        <v>6.28</v>
      </c>
      <c r="X15" s="201">
        <v>36.44</v>
      </c>
      <c r="Y15" s="201">
        <v>0</v>
      </c>
      <c r="Z15">
        <v>0</v>
      </c>
      <c r="AA15" s="201">
        <v>7.59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1.1499999999999999</v>
      </c>
      <c r="AN15" s="201">
        <v>0</v>
      </c>
      <c r="AO15">
        <v>0</v>
      </c>
      <c r="AP15" s="201">
        <v>68.61</v>
      </c>
      <c r="AQ15" s="201">
        <v>22.16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87.07</v>
      </c>
      <c r="L16" s="201">
        <v>35.03</v>
      </c>
      <c r="M16" s="201">
        <v>0</v>
      </c>
      <c r="N16" s="201">
        <v>29.18</v>
      </c>
      <c r="O16" s="201">
        <v>48.99</v>
      </c>
      <c r="P16" s="201">
        <v>66.959999999999994</v>
      </c>
      <c r="Q16" s="201">
        <v>2.9</v>
      </c>
      <c r="R16" s="201">
        <v>5.21</v>
      </c>
      <c r="S16" s="201">
        <v>5.81</v>
      </c>
      <c r="T16" s="201">
        <v>0</v>
      </c>
      <c r="U16" s="201">
        <v>279.66000000000003</v>
      </c>
      <c r="V16" s="201">
        <v>3.32</v>
      </c>
      <c r="W16" s="201">
        <v>11.41</v>
      </c>
      <c r="X16" s="201">
        <v>36.44</v>
      </c>
      <c r="Y16" s="201">
        <v>0</v>
      </c>
      <c r="Z16">
        <v>0</v>
      </c>
      <c r="AA16" s="201">
        <v>7.59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1.1499999999999999</v>
      </c>
      <c r="AN16" s="201">
        <v>0</v>
      </c>
      <c r="AO16">
        <v>0</v>
      </c>
      <c r="AP16" s="201">
        <v>68.61</v>
      </c>
      <c r="AQ16" s="201">
        <v>22.16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87.07</v>
      </c>
      <c r="L17" s="201">
        <v>34.99</v>
      </c>
      <c r="M17" s="201">
        <v>0</v>
      </c>
      <c r="N17" s="201">
        <v>29.18</v>
      </c>
      <c r="O17" s="201">
        <v>48.99</v>
      </c>
      <c r="P17" s="201">
        <v>66.959999999999994</v>
      </c>
      <c r="Q17" s="201">
        <v>2.9</v>
      </c>
      <c r="R17" s="201">
        <v>5.21</v>
      </c>
      <c r="S17" s="201">
        <v>5.81</v>
      </c>
      <c r="T17" s="201">
        <v>0</v>
      </c>
      <c r="U17" s="201">
        <v>279.66000000000003</v>
      </c>
      <c r="V17" s="201">
        <v>3.45</v>
      </c>
      <c r="W17" s="201">
        <v>11.41</v>
      </c>
      <c r="X17" s="201">
        <v>36.44</v>
      </c>
      <c r="Y17" s="201">
        <v>0</v>
      </c>
      <c r="Z17">
        <v>0</v>
      </c>
      <c r="AA17" s="201">
        <v>7.59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1.1499999999999999</v>
      </c>
      <c r="AN17" s="201">
        <v>0</v>
      </c>
      <c r="AO17">
        <v>0</v>
      </c>
      <c r="AP17" s="201">
        <v>68.61</v>
      </c>
      <c r="AQ17" s="201">
        <v>22.16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87.07</v>
      </c>
      <c r="L18" s="201">
        <v>35</v>
      </c>
      <c r="M18" s="201">
        <v>0</v>
      </c>
      <c r="N18" s="201">
        <v>29.18</v>
      </c>
      <c r="O18" s="201">
        <v>48.99</v>
      </c>
      <c r="P18" s="201">
        <v>66.959999999999994</v>
      </c>
      <c r="Q18" s="201">
        <v>2.9</v>
      </c>
      <c r="R18" s="201">
        <v>5.21</v>
      </c>
      <c r="S18" s="201">
        <v>5.81</v>
      </c>
      <c r="T18" s="201">
        <v>0</v>
      </c>
      <c r="U18" s="201">
        <v>279.66000000000003</v>
      </c>
      <c r="V18" s="201">
        <v>3.45</v>
      </c>
      <c r="W18" s="201">
        <v>6.28</v>
      </c>
      <c r="X18" s="201">
        <v>20.47</v>
      </c>
      <c r="Y18" s="201">
        <v>0</v>
      </c>
      <c r="Z18">
        <v>0</v>
      </c>
      <c r="AA18" s="201">
        <v>7.59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1.1499999999999999</v>
      </c>
      <c r="AN18" s="201">
        <v>0</v>
      </c>
      <c r="AO18">
        <v>0</v>
      </c>
      <c r="AP18" s="201">
        <v>68.61</v>
      </c>
      <c r="AQ18" s="201">
        <v>22.16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87.07</v>
      </c>
      <c r="L19" s="201">
        <v>33.86</v>
      </c>
      <c r="M19" s="201">
        <v>0</v>
      </c>
      <c r="N19" s="201">
        <v>29.18</v>
      </c>
      <c r="O19" s="201">
        <v>48.99</v>
      </c>
      <c r="P19" s="201">
        <v>66.959999999999994</v>
      </c>
      <c r="Q19" s="201">
        <v>2.81</v>
      </c>
      <c r="R19" s="201">
        <v>5.04</v>
      </c>
      <c r="S19" s="201">
        <v>3.87</v>
      </c>
      <c r="T19" s="201">
        <v>0</v>
      </c>
      <c r="U19" s="201">
        <v>279.66000000000003</v>
      </c>
      <c r="V19" s="201">
        <v>3.45</v>
      </c>
      <c r="W19" s="201">
        <v>11.41</v>
      </c>
      <c r="X19" s="201">
        <v>36.44</v>
      </c>
      <c r="Y19" s="201">
        <v>0</v>
      </c>
      <c r="Z19">
        <v>0</v>
      </c>
      <c r="AA19" s="201">
        <v>7.59</v>
      </c>
      <c r="AB19" s="201">
        <v>0</v>
      </c>
      <c r="AC19" s="201">
        <v>0</v>
      </c>
      <c r="AD19" s="201">
        <v>0</v>
      </c>
      <c r="AE19" s="201">
        <v>24.34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1.1499999999999999</v>
      </c>
      <c r="AN19" s="201">
        <v>0</v>
      </c>
      <c r="AO19">
        <v>0</v>
      </c>
      <c r="AP19" s="201">
        <v>66.94</v>
      </c>
      <c r="AQ19" s="201">
        <v>22.16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87.07</v>
      </c>
      <c r="L20" s="201">
        <v>33.86</v>
      </c>
      <c r="M20" s="201">
        <v>0</v>
      </c>
      <c r="N20" s="201">
        <v>29.18</v>
      </c>
      <c r="O20" s="201">
        <v>48.99</v>
      </c>
      <c r="P20" s="201">
        <v>66.959999999999994</v>
      </c>
      <c r="Q20" s="201">
        <v>2.81</v>
      </c>
      <c r="R20" s="201">
        <v>2.81</v>
      </c>
      <c r="S20" s="201">
        <v>3.87</v>
      </c>
      <c r="T20" s="201">
        <v>0</v>
      </c>
      <c r="U20" s="201">
        <v>279.66000000000003</v>
      </c>
      <c r="V20" s="201">
        <v>3.45</v>
      </c>
      <c r="W20" s="201">
        <v>11.41</v>
      </c>
      <c r="X20" s="201">
        <v>36.44</v>
      </c>
      <c r="Y20" s="201">
        <v>0</v>
      </c>
      <c r="Z20">
        <v>0</v>
      </c>
      <c r="AA20" s="201">
        <v>7.59</v>
      </c>
      <c r="AB20" s="201">
        <v>0</v>
      </c>
      <c r="AC20" s="201">
        <v>0</v>
      </c>
      <c r="AD20" s="201">
        <v>0</v>
      </c>
      <c r="AE20" s="201">
        <v>24.34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1.1499999999999999</v>
      </c>
      <c r="AN20" s="201">
        <v>0</v>
      </c>
      <c r="AO20">
        <v>0</v>
      </c>
      <c r="AP20" s="201">
        <v>62.07</v>
      </c>
      <c r="AQ20" s="201">
        <v>11.29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87.07</v>
      </c>
      <c r="L21" s="201">
        <v>33.86</v>
      </c>
      <c r="M21" s="201">
        <v>0</v>
      </c>
      <c r="N21" s="201">
        <v>29.18</v>
      </c>
      <c r="O21" s="201">
        <v>48.99</v>
      </c>
      <c r="P21" s="201">
        <v>66.959999999999994</v>
      </c>
      <c r="Q21" s="201">
        <v>2.81</v>
      </c>
      <c r="R21" s="201">
        <v>2.81</v>
      </c>
      <c r="S21" s="201">
        <v>3.87</v>
      </c>
      <c r="T21" s="201">
        <v>0</v>
      </c>
      <c r="U21" s="201">
        <v>279.66000000000003</v>
      </c>
      <c r="V21" s="201">
        <v>3.45</v>
      </c>
      <c r="W21" s="201">
        <v>11.41</v>
      </c>
      <c r="X21" s="201">
        <v>36.44</v>
      </c>
      <c r="Y21" s="201">
        <v>0</v>
      </c>
      <c r="Z21">
        <v>0</v>
      </c>
      <c r="AA21" s="201">
        <v>7.59</v>
      </c>
      <c r="AB21" s="201">
        <v>0</v>
      </c>
      <c r="AC21" s="201">
        <v>0</v>
      </c>
      <c r="AD21" s="201">
        <v>0</v>
      </c>
      <c r="AE21" s="201">
        <v>24.34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1.1499999999999999</v>
      </c>
      <c r="AN21" s="201">
        <v>0</v>
      </c>
      <c r="AO21">
        <v>0</v>
      </c>
      <c r="AP21" s="201">
        <v>38.700000000000003</v>
      </c>
      <c r="AQ21" s="201">
        <v>11.29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87.07</v>
      </c>
      <c r="L22" s="201">
        <v>33.86</v>
      </c>
      <c r="M22" s="201">
        <v>0</v>
      </c>
      <c r="N22" s="201">
        <v>29.18</v>
      </c>
      <c r="O22" s="201">
        <v>48.99</v>
      </c>
      <c r="P22" s="201">
        <v>66.959999999999994</v>
      </c>
      <c r="Q22" s="201">
        <v>2.81</v>
      </c>
      <c r="R22" s="201">
        <v>2.81</v>
      </c>
      <c r="S22" s="201">
        <v>3.87</v>
      </c>
      <c r="T22" s="201">
        <v>0</v>
      </c>
      <c r="U22" s="201">
        <v>279.66000000000003</v>
      </c>
      <c r="V22" s="201">
        <v>3.45</v>
      </c>
      <c r="W22" s="201">
        <v>11.41</v>
      </c>
      <c r="X22" s="201">
        <v>36.44</v>
      </c>
      <c r="Y22" s="201">
        <v>0</v>
      </c>
      <c r="Z22">
        <v>0</v>
      </c>
      <c r="AA22" s="201">
        <v>7.59</v>
      </c>
      <c r="AB22" s="201">
        <v>0</v>
      </c>
      <c r="AC22" s="201">
        <v>0</v>
      </c>
      <c r="AD22" s="201">
        <v>0</v>
      </c>
      <c r="AE22" s="201">
        <v>24.34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1.1499999999999999</v>
      </c>
      <c r="AN22" s="201">
        <v>0</v>
      </c>
      <c r="AO22">
        <v>0</v>
      </c>
      <c r="AP22" s="201">
        <v>38.700000000000003</v>
      </c>
      <c r="AQ22" s="201">
        <v>11.29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87.07</v>
      </c>
      <c r="L23" s="201">
        <v>34.67</v>
      </c>
      <c r="M23" s="201">
        <v>0</v>
      </c>
      <c r="N23" s="201">
        <v>29.18</v>
      </c>
      <c r="O23" s="201">
        <v>48.99</v>
      </c>
      <c r="P23" s="201">
        <v>66.959999999999994</v>
      </c>
      <c r="Q23" s="201">
        <v>2.81</v>
      </c>
      <c r="R23" s="201">
        <v>4.96</v>
      </c>
      <c r="S23" s="201">
        <v>3.87</v>
      </c>
      <c r="T23" s="201">
        <v>0</v>
      </c>
      <c r="U23" s="201">
        <v>279.66000000000003</v>
      </c>
      <c r="V23" s="201">
        <v>3.45</v>
      </c>
      <c r="W23" s="201">
        <v>11.41</v>
      </c>
      <c r="X23" s="201">
        <v>36.44</v>
      </c>
      <c r="Y23" s="201">
        <v>0</v>
      </c>
      <c r="Z23">
        <v>0</v>
      </c>
      <c r="AA23" s="201">
        <v>7.59</v>
      </c>
      <c r="AB23" s="201">
        <v>0</v>
      </c>
      <c r="AC23" s="201">
        <v>0</v>
      </c>
      <c r="AD23" s="201">
        <v>0</v>
      </c>
      <c r="AE23" s="201">
        <v>24.34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1.1499999999999999</v>
      </c>
      <c r="AN23" s="201">
        <v>0</v>
      </c>
      <c r="AO23">
        <v>0</v>
      </c>
      <c r="AP23" s="201">
        <v>68.61</v>
      </c>
      <c r="AQ23" s="201">
        <v>22.16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87.07</v>
      </c>
      <c r="L24" s="201">
        <v>34.67</v>
      </c>
      <c r="M24" s="201">
        <v>0</v>
      </c>
      <c r="N24" s="201">
        <v>29.18</v>
      </c>
      <c r="O24" s="201">
        <v>48.99</v>
      </c>
      <c r="P24" s="201">
        <v>66.959999999999994</v>
      </c>
      <c r="Q24" s="201">
        <v>2.74</v>
      </c>
      <c r="R24" s="201">
        <v>2.9</v>
      </c>
      <c r="S24" s="201">
        <v>3.69</v>
      </c>
      <c r="T24" s="201">
        <v>0</v>
      </c>
      <c r="U24" s="201">
        <v>279.66000000000003</v>
      </c>
      <c r="V24" s="201">
        <v>3.45</v>
      </c>
      <c r="W24" s="201">
        <v>11.41</v>
      </c>
      <c r="X24" s="201">
        <v>36.44</v>
      </c>
      <c r="Y24" s="201">
        <v>0</v>
      </c>
      <c r="Z24">
        <v>0</v>
      </c>
      <c r="AA24" s="201">
        <v>7.59</v>
      </c>
      <c r="AB24" s="201">
        <v>0</v>
      </c>
      <c r="AC24" s="201">
        <v>0</v>
      </c>
      <c r="AD24" s="201">
        <v>0</v>
      </c>
      <c r="AE24" s="201">
        <v>24.34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1.1499999999999999</v>
      </c>
      <c r="AN24" s="201">
        <v>0</v>
      </c>
      <c r="AO24">
        <v>0</v>
      </c>
      <c r="AP24" s="201">
        <v>53.21</v>
      </c>
      <c r="AQ24" s="201">
        <v>11.61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87.07</v>
      </c>
      <c r="L25" s="201">
        <v>33.86</v>
      </c>
      <c r="M25" s="201">
        <v>0</v>
      </c>
      <c r="N25" s="201">
        <v>29.18</v>
      </c>
      <c r="O25" s="201">
        <v>48.99</v>
      </c>
      <c r="P25" s="201">
        <v>66.959999999999994</v>
      </c>
      <c r="Q25" s="201">
        <v>2.74</v>
      </c>
      <c r="R25" s="201">
        <v>4.21</v>
      </c>
      <c r="S25" s="201">
        <v>3.66</v>
      </c>
      <c r="T25" s="201">
        <v>0</v>
      </c>
      <c r="U25" s="201">
        <v>279.66000000000003</v>
      </c>
      <c r="V25" s="201">
        <v>3.45</v>
      </c>
      <c r="W25" s="201">
        <v>11.41</v>
      </c>
      <c r="X25" s="201">
        <v>36.44</v>
      </c>
      <c r="Y25" s="201">
        <v>0</v>
      </c>
      <c r="Z25">
        <v>0</v>
      </c>
      <c r="AA25" s="201">
        <v>7.59</v>
      </c>
      <c r="AB25" s="201">
        <v>0</v>
      </c>
      <c r="AC25" s="201">
        <v>0</v>
      </c>
      <c r="AD25" s="201">
        <v>0</v>
      </c>
      <c r="AE25" s="201">
        <v>24.34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1.1499999999999999</v>
      </c>
      <c r="AN25" s="201">
        <v>0</v>
      </c>
      <c r="AO25">
        <v>0</v>
      </c>
      <c r="AP25" s="201">
        <v>53.21</v>
      </c>
      <c r="AQ25" s="201">
        <v>11.61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87.07</v>
      </c>
      <c r="L26" s="201">
        <v>33.86</v>
      </c>
      <c r="M26" s="201">
        <v>0</v>
      </c>
      <c r="N26" s="201">
        <v>29.18</v>
      </c>
      <c r="O26" s="201">
        <v>48.99</v>
      </c>
      <c r="P26" s="201">
        <v>66.959999999999994</v>
      </c>
      <c r="Q26" s="201">
        <v>2.74</v>
      </c>
      <c r="R26" s="201">
        <v>2.82</v>
      </c>
      <c r="S26" s="201">
        <v>3.66</v>
      </c>
      <c r="T26" s="201">
        <v>0</v>
      </c>
      <c r="U26" s="201">
        <v>279.66000000000003</v>
      </c>
      <c r="V26" s="201">
        <v>3.45</v>
      </c>
      <c r="W26" s="201">
        <v>11.41</v>
      </c>
      <c r="X26" s="201">
        <v>36.44</v>
      </c>
      <c r="Y26" s="201">
        <v>0</v>
      </c>
      <c r="Z26">
        <v>0</v>
      </c>
      <c r="AA26" s="201">
        <v>7.59</v>
      </c>
      <c r="AB26" s="201">
        <v>0</v>
      </c>
      <c r="AC26" s="201">
        <v>0</v>
      </c>
      <c r="AD26" s="201">
        <v>0</v>
      </c>
      <c r="AE26" s="201">
        <v>24.34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1.1499999999999999</v>
      </c>
      <c r="AN26" s="201">
        <v>0</v>
      </c>
      <c r="AO26">
        <v>0</v>
      </c>
      <c r="AP26" s="201">
        <v>68.61</v>
      </c>
      <c r="AQ26" s="201">
        <v>11.61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87.07</v>
      </c>
      <c r="L27" s="201">
        <v>33.86</v>
      </c>
      <c r="M27" s="201">
        <v>0</v>
      </c>
      <c r="N27" s="201">
        <v>29.18</v>
      </c>
      <c r="O27" s="201">
        <v>49</v>
      </c>
      <c r="P27" s="201">
        <v>66.959999999999994</v>
      </c>
      <c r="Q27" s="201">
        <v>2.73</v>
      </c>
      <c r="R27" s="201">
        <v>2.9</v>
      </c>
      <c r="S27" s="201">
        <v>3.65</v>
      </c>
      <c r="T27" s="201">
        <v>0</v>
      </c>
      <c r="U27" s="201">
        <v>279.66000000000003</v>
      </c>
      <c r="V27" s="201">
        <v>3.45</v>
      </c>
      <c r="W27" s="201">
        <v>11.41</v>
      </c>
      <c r="X27" s="201">
        <v>36.44</v>
      </c>
      <c r="Y27" s="201">
        <v>0</v>
      </c>
      <c r="Z27">
        <v>0</v>
      </c>
      <c r="AA27" s="201">
        <v>7.81</v>
      </c>
      <c r="AB27" s="201">
        <v>0</v>
      </c>
      <c r="AC27" s="201">
        <v>0</v>
      </c>
      <c r="AD27" s="201">
        <v>0</v>
      </c>
      <c r="AE27" s="201">
        <v>24.34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1.1499999999999999</v>
      </c>
      <c r="AN27" s="201">
        <v>0</v>
      </c>
      <c r="AO27">
        <v>0</v>
      </c>
      <c r="AP27" s="201">
        <v>68.61</v>
      </c>
      <c r="AQ27" s="201">
        <v>8</v>
      </c>
      <c r="AR27" s="201">
        <v>0.2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87.07</v>
      </c>
      <c r="L28" s="201">
        <v>33.86</v>
      </c>
      <c r="M28" s="201">
        <v>0</v>
      </c>
      <c r="N28" s="201">
        <v>29.18</v>
      </c>
      <c r="O28" s="201">
        <v>49</v>
      </c>
      <c r="P28" s="201">
        <v>66.959999999999994</v>
      </c>
      <c r="Q28" s="201">
        <v>2.73</v>
      </c>
      <c r="R28" s="201">
        <v>2.9</v>
      </c>
      <c r="S28" s="201">
        <v>3.65</v>
      </c>
      <c r="T28" s="201">
        <v>0</v>
      </c>
      <c r="U28" s="201">
        <v>279.66000000000003</v>
      </c>
      <c r="V28" s="201">
        <v>3.45</v>
      </c>
      <c r="W28" s="201">
        <v>11.41</v>
      </c>
      <c r="X28" s="201">
        <v>36.44</v>
      </c>
      <c r="Y28" s="201">
        <v>0</v>
      </c>
      <c r="Z28">
        <v>0</v>
      </c>
      <c r="AA28" s="201">
        <v>7.81</v>
      </c>
      <c r="AB28" s="201">
        <v>0</v>
      </c>
      <c r="AC28" s="201">
        <v>0</v>
      </c>
      <c r="AD28" s="201">
        <v>0</v>
      </c>
      <c r="AE28" s="201">
        <v>24.34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1.1499999999999999</v>
      </c>
      <c r="AN28" s="201">
        <v>0</v>
      </c>
      <c r="AO28">
        <v>0</v>
      </c>
      <c r="AP28" s="201">
        <v>61.12</v>
      </c>
      <c r="AQ28" s="201">
        <v>8</v>
      </c>
      <c r="AR28" s="201">
        <v>1.32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104.55</v>
      </c>
      <c r="L29" s="201">
        <v>33.86</v>
      </c>
      <c r="M29" s="201">
        <v>0</v>
      </c>
      <c r="N29" s="201">
        <v>29.18</v>
      </c>
      <c r="O29" s="201">
        <v>49</v>
      </c>
      <c r="P29" s="201">
        <v>66.959999999999994</v>
      </c>
      <c r="Q29" s="201">
        <v>2.74</v>
      </c>
      <c r="R29" s="201">
        <v>2.9</v>
      </c>
      <c r="S29" s="201">
        <v>3.66</v>
      </c>
      <c r="T29" s="201">
        <v>0</v>
      </c>
      <c r="U29" s="201">
        <v>279.66000000000003</v>
      </c>
      <c r="V29" s="201">
        <v>3.45</v>
      </c>
      <c r="W29" s="201">
        <v>11.41</v>
      </c>
      <c r="X29" s="201">
        <v>36.44</v>
      </c>
      <c r="Y29" s="201">
        <v>0</v>
      </c>
      <c r="Z29">
        <v>0</v>
      </c>
      <c r="AA29" s="201">
        <v>7.81</v>
      </c>
      <c r="AB29" s="201">
        <v>0</v>
      </c>
      <c r="AC29" s="201">
        <v>0</v>
      </c>
      <c r="AD29" s="201">
        <v>0</v>
      </c>
      <c r="AE29" s="201">
        <v>24.34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1.1499999999999999</v>
      </c>
      <c r="AN29" s="201">
        <v>0</v>
      </c>
      <c r="AO29">
        <v>0</v>
      </c>
      <c r="AP29" s="201">
        <v>68.61</v>
      </c>
      <c r="AQ29" s="201">
        <v>11.61</v>
      </c>
      <c r="AR29" s="201">
        <v>12.39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87.44</v>
      </c>
      <c r="L30" s="201">
        <v>34.44</v>
      </c>
      <c r="M30" s="201">
        <v>0</v>
      </c>
      <c r="N30" s="201">
        <v>29.18</v>
      </c>
      <c r="O30" s="201">
        <v>49</v>
      </c>
      <c r="P30" s="201">
        <v>66.959999999999994</v>
      </c>
      <c r="Q30" s="201">
        <v>2.79</v>
      </c>
      <c r="R30" s="201">
        <v>2.9</v>
      </c>
      <c r="S30" s="201">
        <v>3.66</v>
      </c>
      <c r="T30" s="201">
        <v>0</v>
      </c>
      <c r="U30" s="201">
        <v>279.66000000000003</v>
      </c>
      <c r="V30" s="201">
        <v>3.45</v>
      </c>
      <c r="W30" s="201">
        <v>11.41</v>
      </c>
      <c r="X30" s="201">
        <v>36.44</v>
      </c>
      <c r="Y30" s="201">
        <v>0</v>
      </c>
      <c r="Z30">
        <v>0</v>
      </c>
      <c r="AA30" s="201">
        <v>7.81</v>
      </c>
      <c r="AB30" s="201">
        <v>0</v>
      </c>
      <c r="AC30" s="201">
        <v>0</v>
      </c>
      <c r="AD30" s="201">
        <v>0</v>
      </c>
      <c r="AE30" s="201">
        <v>24.34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1.1499999999999999</v>
      </c>
      <c r="AN30" s="201">
        <v>0</v>
      </c>
      <c r="AO30">
        <v>0</v>
      </c>
      <c r="AP30" s="201">
        <v>68.61</v>
      </c>
      <c r="AQ30" s="201">
        <v>11.61</v>
      </c>
      <c r="AR30" s="201">
        <v>16.41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93.59</v>
      </c>
      <c r="L31" s="201">
        <v>34.020000000000003</v>
      </c>
      <c r="M31" s="201">
        <v>0</v>
      </c>
      <c r="N31" s="201">
        <v>29.18</v>
      </c>
      <c r="O31" s="201">
        <v>49</v>
      </c>
      <c r="P31" s="201">
        <v>66.959999999999994</v>
      </c>
      <c r="Q31" s="201">
        <v>2.73</v>
      </c>
      <c r="R31" s="201">
        <v>5.04</v>
      </c>
      <c r="S31" s="201">
        <v>3.87</v>
      </c>
      <c r="T31" s="201">
        <v>0</v>
      </c>
      <c r="U31" s="201">
        <v>279.66000000000003</v>
      </c>
      <c r="V31" s="201">
        <v>3.45</v>
      </c>
      <c r="W31" s="201">
        <v>11.41</v>
      </c>
      <c r="X31" s="201">
        <v>36.44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1.1499999999999999</v>
      </c>
      <c r="AN31" s="201">
        <v>0</v>
      </c>
      <c r="AO31">
        <v>0</v>
      </c>
      <c r="AP31" s="201">
        <v>68.61</v>
      </c>
      <c r="AQ31" s="201">
        <v>20.28</v>
      </c>
      <c r="AR31" s="201">
        <v>20.66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87.44</v>
      </c>
      <c r="L32" s="201">
        <v>33.86</v>
      </c>
      <c r="M32" s="201">
        <v>0</v>
      </c>
      <c r="N32" s="201">
        <v>29.18</v>
      </c>
      <c r="O32" s="201">
        <v>49</v>
      </c>
      <c r="P32" s="201">
        <v>66.959999999999994</v>
      </c>
      <c r="Q32" s="201">
        <v>2.73</v>
      </c>
      <c r="R32" s="201">
        <v>5.04</v>
      </c>
      <c r="S32" s="201">
        <v>3.87</v>
      </c>
      <c r="T32" s="201">
        <v>0</v>
      </c>
      <c r="U32" s="201">
        <v>279.66000000000003</v>
      </c>
      <c r="V32" s="201">
        <v>3.45</v>
      </c>
      <c r="W32" s="201">
        <v>11.41</v>
      </c>
      <c r="X32" s="201">
        <v>36.44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1.1499999999999999</v>
      </c>
      <c r="AN32" s="201">
        <v>0</v>
      </c>
      <c r="AO32">
        <v>0</v>
      </c>
      <c r="AP32" s="201">
        <v>68.61</v>
      </c>
      <c r="AQ32" s="201">
        <v>22.16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87.44</v>
      </c>
      <c r="L33" s="201">
        <v>33.86</v>
      </c>
      <c r="M33" s="201">
        <v>0</v>
      </c>
      <c r="N33" s="201">
        <v>29.18</v>
      </c>
      <c r="O33" s="201">
        <v>49</v>
      </c>
      <c r="P33" s="201">
        <v>66.959999999999994</v>
      </c>
      <c r="Q33" s="201">
        <v>2.73</v>
      </c>
      <c r="R33" s="201">
        <v>5.04</v>
      </c>
      <c r="S33" s="201">
        <v>3.87</v>
      </c>
      <c r="T33" s="201">
        <v>0</v>
      </c>
      <c r="U33" s="201">
        <v>279.66000000000003</v>
      </c>
      <c r="V33" s="201">
        <v>3.45</v>
      </c>
      <c r="W33" s="201">
        <v>6.28</v>
      </c>
      <c r="X33" s="201">
        <v>20.47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1.1499999999999999</v>
      </c>
      <c r="AN33" s="201">
        <v>0</v>
      </c>
      <c r="AO33">
        <v>0</v>
      </c>
      <c r="AP33" s="201">
        <v>68.61</v>
      </c>
      <c r="AQ33" s="201">
        <v>22.16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87.44</v>
      </c>
      <c r="L34" s="201">
        <v>33.86</v>
      </c>
      <c r="M34" s="201">
        <v>0</v>
      </c>
      <c r="N34" s="201">
        <v>29.18</v>
      </c>
      <c r="O34" s="201">
        <v>49</v>
      </c>
      <c r="P34" s="201">
        <v>66.959999999999994</v>
      </c>
      <c r="Q34" s="201">
        <v>2.8</v>
      </c>
      <c r="R34" s="201">
        <v>2.8</v>
      </c>
      <c r="S34" s="201">
        <v>3.66</v>
      </c>
      <c r="T34" s="201">
        <v>0</v>
      </c>
      <c r="U34" s="201">
        <v>279.66000000000003</v>
      </c>
      <c r="V34" s="201">
        <v>3.45</v>
      </c>
      <c r="W34" s="201">
        <v>6.28</v>
      </c>
      <c r="X34" s="201">
        <v>20.47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1.1499999999999999</v>
      </c>
      <c r="AN34" s="201">
        <v>0</v>
      </c>
      <c r="AO34">
        <v>0</v>
      </c>
      <c r="AP34" s="201">
        <v>70.92</v>
      </c>
      <c r="AQ34" s="201">
        <v>12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87.44</v>
      </c>
      <c r="L35" s="201">
        <v>33.86</v>
      </c>
      <c r="M35" s="201">
        <v>0</v>
      </c>
      <c r="N35" s="201">
        <v>29.18</v>
      </c>
      <c r="O35" s="201">
        <v>49</v>
      </c>
      <c r="P35" s="201">
        <v>66.959999999999994</v>
      </c>
      <c r="Q35" s="201">
        <v>2.8</v>
      </c>
      <c r="R35" s="201">
        <v>2.8</v>
      </c>
      <c r="S35" s="201">
        <v>3.66</v>
      </c>
      <c r="T35" s="201">
        <v>0</v>
      </c>
      <c r="U35" s="201">
        <v>279.66000000000003</v>
      </c>
      <c r="V35" s="201">
        <v>3.45</v>
      </c>
      <c r="W35" s="201">
        <v>6.28</v>
      </c>
      <c r="X35" s="201">
        <v>35.020000000000003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1.1499999999999999</v>
      </c>
      <c r="AN35" s="201">
        <v>0</v>
      </c>
      <c r="AO35">
        <v>0</v>
      </c>
      <c r="AP35" s="201">
        <v>45.83</v>
      </c>
      <c r="AQ35" s="201">
        <v>11.23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87.44</v>
      </c>
      <c r="L36" s="201">
        <v>33.86</v>
      </c>
      <c r="M36" s="201">
        <v>0</v>
      </c>
      <c r="N36" s="201">
        <v>29.18</v>
      </c>
      <c r="O36" s="201">
        <v>48.96</v>
      </c>
      <c r="P36" s="201">
        <v>66.930000000000007</v>
      </c>
      <c r="Q36" s="201">
        <v>2.8</v>
      </c>
      <c r="R36" s="201">
        <v>2.8</v>
      </c>
      <c r="S36" s="201">
        <v>3.66</v>
      </c>
      <c r="T36" s="201">
        <v>0</v>
      </c>
      <c r="U36" s="201">
        <v>279.66000000000003</v>
      </c>
      <c r="V36" s="201">
        <v>3.45</v>
      </c>
      <c r="W36" s="201">
        <v>11.4</v>
      </c>
      <c r="X36" s="201">
        <v>36.44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1.1499999999999999</v>
      </c>
      <c r="AN36" s="201">
        <v>0</v>
      </c>
      <c r="AO36">
        <v>0</v>
      </c>
      <c r="AP36" s="201">
        <v>41.21</v>
      </c>
      <c r="AQ36" s="201">
        <v>11.23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87.44</v>
      </c>
      <c r="L37" s="201">
        <v>33.86</v>
      </c>
      <c r="M37" s="201">
        <v>0</v>
      </c>
      <c r="N37" s="201">
        <v>29.18</v>
      </c>
      <c r="O37" s="201">
        <v>48.96</v>
      </c>
      <c r="P37" s="201">
        <v>66.930000000000007</v>
      </c>
      <c r="Q37" s="201">
        <v>2.8</v>
      </c>
      <c r="R37" s="201">
        <v>2.8</v>
      </c>
      <c r="S37" s="201">
        <v>3.66</v>
      </c>
      <c r="T37" s="201">
        <v>0</v>
      </c>
      <c r="U37" s="201">
        <v>279.66000000000003</v>
      </c>
      <c r="V37" s="201">
        <v>3.45</v>
      </c>
      <c r="W37" s="201">
        <v>11.4</v>
      </c>
      <c r="X37" s="201">
        <v>36.44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1.1499999999999999</v>
      </c>
      <c r="AN37" s="201">
        <v>0</v>
      </c>
      <c r="AO37">
        <v>0</v>
      </c>
      <c r="AP37" s="201">
        <v>33.08</v>
      </c>
      <c r="AQ37" s="201">
        <v>11.23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87.44</v>
      </c>
      <c r="L38" s="201">
        <v>33.86</v>
      </c>
      <c r="M38" s="201">
        <v>0</v>
      </c>
      <c r="N38" s="201">
        <v>29.18</v>
      </c>
      <c r="O38" s="201">
        <v>48.96</v>
      </c>
      <c r="P38" s="201">
        <v>66.930000000000007</v>
      </c>
      <c r="Q38" s="201">
        <v>2.8</v>
      </c>
      <c r="R38" s="201">
        <v>2.8</v>
      </c>
      <c r="S38" s="201">
        <v>3.66</v>
      </c>
      <c r="T38" s="201">
        <v>0</v>
      </c>
      <c r="U38" s="201">
        <v>279.66000000000003</v>
      </c>
      <c r="V38" s="201">
        <v>3.45</v>
      </c>
      <c r="W38" s="201">
        <v>11.4</v>
      </c>
      <c r="X38" s="201">
        <v>36.44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1.1499999999999999</v>
      </c>
      <c r="AN38" s="201">
        <v>0</v>
      </c>
      <c r="AO38">
        <v>0</v>
      </c>
      <c r="AP38" s="201">
        <v>33.08</v>
      </c>
      <c r="AQ38" s="201">
        <v>11.23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87.44</v>
      </c>
      <c r="L39" s="201">
        <v>33.86</v>
      </c>
      <c r="M39" s="201">
        <v>0</v>
      </c>
      <c r="N39" s="201">
        <v>29.18</v>
      </c>
      <c r="O39" s="201">
        <v>48.96</v>
      </c>
      <c r="P39" s="201">
        <v>66.930000000000007</v>
      </c>
      <c r="Q39" s="201">
        <v>2.8</v>
      </c>
      <c r="R39" s="201">
        <v>2.8</v>
      </c>
      <c r="S39" s="201">
        <v>3.66</v>
      </c>
      <c r="T39" s="201">
        <v>0</v>
      </c>
      <c r="U39" s="201">
        <v>279.66000000000003</v>
      </c>
      <c r="V39" s="201">
        <v>3.45</v>
      </c>
      <c r="W39" s="201">
        <v>11.4</v>
      </c>
      <c r="X39" s="201">
        <v>36.44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1.1499999999999999</v>
      </c>
      <c r="AN39" s="201">
        <v>0</v>
      </c>
      <c r="AO39">
        <v>0</v>
      </c>
      <c r="AP39" s="201">
        <v>33.86</v>
      </c>
      <c r="AQ39" s="201">
        <v>11.23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87.44</v>
      </c>
      <c r="L40" s="201">
        <v>33.86</v>
      </c>
      <c r="M40" s="201">
        <v>0</v>
      </c>
      <c r="N40" s="201">
        <v>29.18</v>
      </c>
      <c r="O40" s="201">
        <v>48.96</v>
      </c>
      <c r="P40" s="201">
        <v>66.930000000000007</v>
      </c>
      <c r="Q40" s="201">
        <v>2.8</v>
      </c>
      <c r="R40" s="201">
        <v>2.8</v>
      </c>
      <c r="S40" s="201">
        <v>3.66</v>
      </c>
      <c r="T40" s="201">
        <v>0</v>
      </c>
      <c r="U40" s="201">
        <v>279.66000000000003</v>
      </c>
      <c r="V40" s="201">
        <v>3.45</v>
      </c>
      <c r="W40" s="201">
        <v>11.4</v>
      </c>
      <c r="X40" s="201">
        <v>36.44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1.1499999999999999</v>
      </c>
      <c r="AN40" s="201">
        <v>0</v>
      </c>
      <c r="AO40">
        <v>0</v>
      </c>
      <c r="AP40" s="201">
        <v>43.53</v>
      </c>
      <c r="AQ40" s="201">
        <v>11.23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87.44</v>
      </c>
      <c r="L41" s="201">
        <v>33.86</v>
      </c>
      <c r="M41" s="201">
        <v>0</v>
      </c>
      <c r="N41" s="201">
        <v>29.18</v>
      </c>
      <c r="O41" s="201">
        <v>48.96</v>
      </c>
      <c r="P41" s="201">
        <v>66.930000000000007</v>
      </c>
      <c r="Q41" s="201">
        <v>2.8</v>
      </c>
      <c r="R41" s="201">
        <v>2.8</v>
      </c>
      <c r="S41" s="201">
        <v>3.66</v>
      </c>
      <c r="T41" s="201">
        <v>0</v>
      </c>
      <c r="U41" s="201">
        <v>279.66000000000003</v>
      </c>
      <c r="V41" s="201">
        <v>3.45</v>
      </c>
      <c r="W41" s="201">
        <v>11.4</v>
      </c>
      <c r="X41" s="201">
        <v>36.44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1.1499999999999999</v>
      </c>
      <c r="AN41" s="201">
        <v>0</v>
      </c>
      <c r="AO41">
        <v>0</v>
      </c>
      <c r="AP41" s="201">
        <v>48.37</v>
      </c>
      <c r="AQ41" s="201">
        <v>11.23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87.44</v>
      </c>
      <c r="L42" s="201">
        <v>33.86</v>
      </c>
      <c r="M42" s="201">
        <v>0</v>
      </c>
      <c r="N42" s="201">
        <v>29.18</v>
      </c>
      <c r="O42" s="201">
        <v>48.96</v>
      </c>
      <c r="P42" s="201">
        <v>66.930000000000007</v>
      </c>
      <c r="Q42" s="201">
        <v>2.8</v>
      </c>
      <c r="R42" s="201">
        <v>2.8</v>
      </c>
      <c r="S42" s="201">
        <v>3.66</v>
      </c>
      <c r="T42" s="201">
        <v>0</v>
      </c>
      <c r="U42" s="201">
        <v>279.66000000000003</v>
      </c>
      <c r="V42" s="201">
        <v>3.45</v>
      </c>
      <c r="W42" s="201">
        <v>11.41</v>
      </c>
      <c r="X42" s="201">
        <v>36.44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1.1499999999999999</v>
      </c>
      <c r="AN42" s="201">
        <v>0</v>
      </c>
      <c r="AO42">
        <v>0</v>
      </c>
      <c r="AP42" s="201">
        <v>33.86</v>
      </c>
      <c r="AQ42" s="201">
        <v>11.23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87.44</v>
      </c>
      <c r="L43" s="201">
        <v>33.86</v>
      </c>
      <c r="M43" s="201">
        <v>0</v>
      </c>
      <c r="N43" s="201">
        <v>29.18</v>
      </c>
      <c r="O43" s="201">
        <v>48.96</v>
      </c>
      <c r="P43" s="201">
        <v>66.930000000000007</v>
      </c>
      <c r="Q43" s="201">
        <v>2.8</v>
      </c>
      <c r="R43" s="201">
        <v>2.8</v>
      </c>
      <c r="S43" s="201">
        <v>3.66</v>
      </c>
      <c r="T43" s="201">
        <v>0</v>
      </c>
      <c r="U43" s="201">
        <v>279.66000000000003</v>
      </c>
      <c r="V43" s="201">
        <v>1.69</v>
      </c>
      <c r="W43" s="201">
        <v>11.41</v>
      </c>
      <c r="X43" s="201">
        <v>36.44</v>
      </c>
      <c r="Y43" s="201">
        <v>0</v>
      </c>
      <c r="Z43">
        <v>0</v>
      </c>
      <c r="AA43" s="201">
        <v>7.81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1.1499999999999999</v>
      </c>
      <c r="AN43" s="201">
        <v>0</v>
      </c>
      <c r="AO43">
        <v>0</v>
      </c>
      <c r="AP43" s="201">
        <v>32.950000000000003</v>
      </c>
      <c r="AQ43" s="201">
        <v>11.23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87.44</v>
      </c>
      <c r="L44" s="201">
        <v>33.86</v>
      </c>
      <c r="M44" s="201">
        <v>0</v>
      </c>
      <c r="N44" s="201">
        <v>29.18</v>
      </c>
      <c r="O44" s="201">
        <v>48.96</v>
      </c>
      <c r="P44" s="201">
        <v>66.930000000000007</v>
      </c>
      <c r="Q44" s="201">
        <v>2.8</v>
      </c>
      <c r="R44" s="201">
        <v>2.81</v>
      </c>
      <c r="S44" s="201">
        <v>3.66</v>
      </c>
      <c r="T44" s="201">
        <v>0</v>
      </c>
      <c r="U44" s="201">
        <v>279.66000000000003</v>
      </c>
      <c r="V44" s="201">
        <v>1.69</v>
      </c>
      <c r="W44" s="201">
        <v>11.41</v>
      </c>
      <c r="X44" s="201">
        <v>36.44</v>
      </c>
      <c r="Y44" s="201">
        <v>0</v>
      </c>
      <c r="Z44">
        <v>0</v>
      </c>
      <c r="AA44" s="201">
        <v>7.81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1.1499999999999999</v>
      </c>
      <c r="AN44" s="201">
        <v>0</v>
      </c>
      <c r="AO44">
        <v>0</v>
      </c>
      <c r="AP44" s="201">
        <v>51.93</v>
      </c>
      <c r="AQ44" s="201">
        <v>11.23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87.44</v>
      </c>
      <c r="L45" s="201">
        <v>33.86</v>
      </c>
      <c r="M45" s="201">
        <v>0</v>
      </c>
      <c r="N45" s="201">
        <v>29.18</v>
      </c>
      <c r="O45" s="201">
        <v>48.96</v>
      </c>
      <c r="P45" s="201">
        <v>66.930000000000007</v>
      </c>
      <c r="Q45" s="201">
        <v>2.73</v>
      </c>
      <c r="R45" s="201">
        <v>2.81</v>
      </c>
      <c r="S45" s="201">
        <v>3.65</v>
      </c>
      <c r="T45" s="201">
        <v>0</v>
      </c>
      <c r="U45" s="201">
        <v>279.66000000000003</v>
      </c>
      <c r="V45" s="201">
        <v>1.69</v>
      </c>
      <c r="W45" s="201">
        <v>11.41</v>
      </c>
      <c r="X45" s="201">
        <v>36.44</v>
      </c>
      <c r="Y45" s="201">
        <v>0</v>
      </c>
      <c r="Z45">
        <v>0</v>
      </c>
      <c r="AA45" s="201">
        <v>7.81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1.1499999999999999</v>
      </c>
      <c r="AN45" s="201">
        <v>0</v>
      </c>
      <c r="AO45">
        <v>0</v>
      </c>
      <c r="AP45" s="201">
        <v>32.89</v>
      </c>
      <c r="AQ45" s="201">
        <v>11.23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87.44</v>
      </c>
      <c r="L46" s="201">
        <v>33.86</v>
      </c>
      <c r="M46" s="201">
        <v>0</v>
      </c>
      <c r="N46" s="201">
        <v>29.18</v>
      </c>
      <c r="O46" s="201">
        <v>48.96</v>
      </c>
      <c r="P46" s="201">
        <v>66.930000000000007</v>
      </c>
      <c r="Q46" s="201">
        <v>2.73</v>
      </c>
      <c r="R46" s="201">
        <v>2.81</v>
      </c>
      <c r="S46" s="201">
        <v>3.65</v>
      </c>
      <c r="T46" s="201">
        <v>0</v>
      </c>
      <c r="U46" s="201">
        <v>279.66000000000003</v>
      </c>
      <c r="V46" s="201">
        <v>1.69</v>
      </c>
      <c r="W46" s="201">
        <v>11.41</v>
      </c>
      <c r="X46" s="201">
        <v>36.44</v>
      </c>
      <c r="Y46" s="201">
        <v>0</v>
      </c>
      <c r="Z46">
        <v>0</v>
      </c>
      <c r="AA46" s="201">
        <v>7.81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1.1499999999999999</v>
      </c>
      <c r="AN46" s="201">
        <v>0</v>
      </c>
      <c r="AO46">
        <v>0</v>
      </c>
      <c r="AP46" s="201">
        <v>32.89</v>
      </c>
      <c r="AQ46" s="201">
        <v>11.23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87.44</v>
      </c>
      <c r="L47" s="201">
        <v>31.39</v>
      </c>
      <c r="M47" s="201">
        <v>0</v>
      </c>
      <c r="N47" s="201">
        <v>29.18</v>
      </c>
      <c r="O47" s="201">
        <v>48.96</v>
      </c>
      <c r="P47" s="201">
        <v>66.930000000000007</v>
      </c>
      <c r="Q47" s="201">
        <v>2.73</v>
      </c>
      <c r="R47" s="201">
        <v>2.81</v>
      </c>
      <c r="S47" s="201">
        <v>3.65</v>
      </c>
      <c r="T47" s="201">
        <v>0</v>
      </c>
      <c r="U47" s="201">
        <v>279.66000000000003</v>
      </c>
      <c r="V47" s="201">
        <v>1.69</v>
      </c>
      <c r="W47" s="201">
        <v>5.8</v>
      </c>
      <c r="X47" s="201">
        <v>19.350000000000001</v>
      </c>
      <c r="Y47" s="201">
        <v>0</v>
      </c>
      <c r="Z47">
        <v>0</v>
      </c>
      <c r="AA47" s="201">
        <v>7.81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1.1499999999999999</v>
      </c>
      <c r="AN47" s="201">
        <v>0</v>
      </c>
      <c r="AO47">
        <v>0</v>
      </c>
      <c r="AP47" s="201">
        <v>32.89</v>
      </c>
      <c r="AQ47" s="201">
        <v>11.23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87.44</v>
      </c>
      <c r="L48" s="201">
        <v>33.86</v>
      </c>
      <c r="M48" s="201">
        <v>0</v>
      </c>
      <c r="N48" s="201">
        <v>29.18</v>
      </c>
      <c r="O48" s="201">
        <v>48.96</v>
      </c>
      <c r="P48" s="201">
        <v>66.930000000000007</v>
      </c>
      <c r="Q48" s="201">
        <v>2.73</v>
      </c>
      <c r="R48" s="201">
        <v>2.81</v>
      </c>
      <c r="S48" s="201">
        <v>3.65</v>
      </c>
      <c r="T48" s="201">
        <v>0</v>
      </c>
      <c r="U48" s="201">
        <v>279.66000000000003</v>
      </c>
      <c r="V48" s="201">
        <v>1.69</v>
      </c>
      <c r="W48" s="201">
        <v>5.8</v>
      </c>
      <c r="X48" s="201">
        <v>19.350000000000001</v>
      </c>
      <c r="Y48" s="201">
        <v>0</v>
      </c>
      <c r="Z48">
        <v>0</v>
      </c>
      <c r="AA48" s="201">
        <v>7.81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1.1499999999999999</v>
      </c>
      <c r="AN48" s="201">
        <v>0</v>
      </c>
      <c r="AO48">
        <v>0</v>
      </c>
      <c r="AP48" s="201">
        <v>32.89</v>
      </c>
      <c r="AQ48" s="201">
        <v>11.23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87.24</v>
      </c>
      <c r="L49" s="201">
        <v>33.86</v>
      </c>
      <c r="M49" s="201">
        <v>0</v>
      </c>
      <c r="N49" s="201">
        <v>29.18</v>
      </c>
      <c r="O49" s="201">
        <v>48.96</v>
      </c>
      <c r="P49" s="201">
        <v>66.930000000000007</v>
      </c>
      <c r="Q49" s="201">
        <v>2.73</v>
      </c>
      <c r="R49" s="201">
        <v>2.81</v>
      </c>
      <c r="S49" s="201">
        <v>3.65</v>
      </c>
      <c r="T49" s="201">
        <v>0</v>
      </c>
      <c r="U49" s="201">
        <v>279.66000000000003</v>
      </c>
      <c r="V49" s="201">
        <v>1.69</v>
      </c>
      <c r="W49" s="201">
        <v>5.8</v>
      </c>
      <c r="X49" s="201">
        <v>19.350000000000001</v>
      </c>
      <c r="Y49" s="201">
        <v>0</v>
      </c>
      <c r="Z49">
        <v>0</v>
      </c>
      <c r="AA49" s="201">
        <v>7.81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1.1499999999999999</v>
      </c>
      <c r="AN49" s="201">
        <v>0</v>
      </c>
      <c r="AO49">
        <v>0</v>
      </c>
      <c r="AP49" s="201">
        <v>32.89</v>
      </c>
      <c r="AQ49" s="201">
        <v>11.23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87.24</v>
      </c>
      <c r="L50" s="201">
        <v>33.86</v>
      </c>
      <c r="M50" s="201">
        <v>0</v>
      </c>
      <c r="N50" s="201">
        <v>29.18</v>
      </c>
      <c r="O50" s="201">
        <v>48.96</v>
      </c>
      <c r="P50" s="201">
        <v>66.930000000000007</v>
      </c>
      <c r="Q50" s="201">
        <v>2.73</v>
      </c>
      <c r="R50" s="201">
        <v>2.81</v>
      </c>
      <c r="S50" s="201">
        <v>3.65</v>
      </c>
      <c r="T50" s="201">
        <v>0</v>
      </c>
      <c r="U50" s="201">
        <v>279.66000000000003</v>
      </c>
      <c r="V50" s="201">
        <v>1.69</v>
      </c>
      <c r="W50" s="201">
        <v>5.8</v>
      </c>
      <c r="X50" s="201">
        <v>19.350000000000001</v>
      </c>
      <c r="Y50" s="201">
        <v>0</v>
      </c>
      <c r="Z50">
        <v>0</v>
      </c>
      <c r="AA50" s="201">
        <v>7.81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1.1499999999999999</v>
      </c>
      <c r="AN50" s="201">
        <v>0</v>
      </c>
      <c r="AO50">
        <v>0</v>
      </c>
      <c r="AP50" s="201">
        <v>32.89</v>
      </c>
      <c r="AQ50" s="201">
        <v>11.23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87.24</v>
      </c>
      <c r="L51" s="201">
        <v>33.86</v>
      </c>
      <c r="M51" s="201">
        <v>0</v>
      </c>
      <c r="N51" s="201">
        <v>29.18</v>
      </c>
      <c r="O51" s="201">
        <v>48.96</v>
      </c>
      <c r="P51" s="201">
        <v>66.930000000000007</v>
      </c>
      <c r="Q51" s="201">
        <v>2.73</v>
      </c>
      <c r="R51" s="201">
        <v>2.81</v>
      </c>
      <c r="S51" s="201">
        <v>3.65</v>
      </c>
      <c r="T51" s="201">
        <v>0</v>
      </c>
      <c r="U51" s="201">
        <v>279.66000000000003</v>
      </c>
      <c r="V51" s="201">
        <v>1.69</v>
      </c>
      <c r="W51" s="201">
        <v>11.41</v>
      </c>
      <c r="X51" s="201">
        <v>36.44</v>
      </c>
      <c r="Y51" s="201">
        <v>0</v>
      </c>
      <c r="Z51">
        <v>0</v>
      </c>
      <c r="AA51" s="201">
        <v>7.81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1.1499999999999999</v>
      </c>
      <c r="AN51" s="201">
        <v>0</v>
      </c>
      <c r="AO51">
        <v>0</v>
      </c>
      <c r="AP51" s="201">
        <v>32.89</v>
      </c>
      <c r="AQ51" s="201">
        <v>11.23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87.24</v>
      </c>
      <c r="L52" s="201">
        <v>33.86</v>
      </c>
      <c r="M52" s="201">
        <v>0</v>
      </c>
      <c r="N52" s="201">
        <v>29.18</v>
      </c>
      <c r="O52" s="201">
        <v>48.96</v>
      </c>
      <c r="P52" s="201">
        <v>66.930000000000007</v>
      </c>
      <c r="Q52" s="201">
        <v>2.73</v>
      </c>
      <c r="R52" s="201">
        <v>2.81</v>
      </c>
      <c r="S52" s="201">
        <v>3.65</v>
      </c>
      <c r="T52" s="201">
        <v>0</v>
      </c>
      <c r="U52" s="201">
        <v>279.66000000000003</v>
      </c>
      <c r="V52" s="201">
        <v>1.69</v>
      </c>
      <c r="W52" s="201">
        <v>11.41</v>
      </c>
      <c r="X52" s="201">
        <v>36.44</v>
      </c>
      <c r="Y52" s="201">
        <v>0</v>
      </c>
      <c r="Z52">
        <v>0</v>
      </c>
      <c r="AA52" s="201">
        <v>7.81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1.1499999999999999</v>
      </c>
      <c r="AN52" s="201">
        <v>0</v>
      </c>
      <c r="AO52">
        <v>0</v>
      </c>
      <c r="AP52" s="201">
        <v>32.89</v>
      </c>
      <c r="AQ52" s="201">
        <v>11.23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87.07</v>
      </c>
      <c r="L53" s="201">
        <v>33.86</v>
      </c>
      <c r="M53" s="201">
        <v>0</v>
      </c>
      <c r="N53" s="201">
        <v>29.18</v>
      </c>
      <c r="O53" s="201">
        <v>48.96</v>
      </c>
      <c r="P53" s="201">
        <v>66.930000000000007</v>
      </c>
      <c r="Q53" s="201">
        <v>2.73</v>
      </c>
      <c r="R53" s="201">
        <v>2.81</v>
      </c>
      <c r="S53" s="201">
        <v>3.65</v>
      </c>
      <c r="T53" s="201">
        <v>0</v>
      </c>
      <c r="U53" s="201">
        <v>279.66000000000003</v>
      </c>
      <c r="V53" s="201">
        <v>1.69</v>
      </c>
      <c r="W53" s="201">
        <v>11.41</v>
      </c>
      <c r="X53" s="201">
        <v>36.44</v>
      </c>
      <c r="Y53" s="201">
        <v>0</v>
      </c>
      <c r="Z53">
        <v>0</v>
      </c>
      <c r="AA53" s="201">
        <v>7.81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1.1499999999999999</v>
      </c>
      <c r="AN53" s="201">
        <v>0</v>
      </c>
      <c r="AO53">
        <v>0</v>
      </c>
      <c r="AP53" s="201">
        <v>32.89</v>
      </c>
      <c r="AQ53" s="201">
        <v>11.23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87.07</v>
      </c>
      <c r="L54" s="201">
        <v>33.86</v>
      </c>
      <c r="M54" s="201">
        <v>0</v>
      </c>
      <c r="N54" s="201">
        <v>29.18</v>
      </c>
      <c r="O54" s="201">
        <v>48.96</v>
      </c>
      <c r="P54" s="201">
        <v>66.930000000000007</v>
      </c>
      <c r="Q54" s="201">
        <v>2.73</v>
      </c>
      <c r="R54" s="201">
        <v>2.81</v>
      </c>
      <c r="S54" s="201">
        <v>3.65</v>
      </c>
      <c r="T54" s="201">
        <v>0</v>
      </c>
      <c r="U54" s="201">
        <v>279.66000000000003</v>
      </c>
      <c r="V54" s="201">
        <v>1.69</v>
      </c>
      <c r="W54" s="201">
        <v>11.41</v>
      </c>
      <c r="X54" s="201">
        <v>36.44</v>
      </c>
      <c r="Y54" s="201">
        <v>0</v>
      </c>
      <c r="Z54">
        <v>0</v>
      </c>
      <c r="AA54" s="201">
        <v>7.81</v>
      </c>
      <c r="AB54" s="201">
        <v>0</v>
      </c>
      <c r="AC54" s="201">
        <v>0</v>
      </c>
      <c r="AD54" s="201">
        <v>0</v>
      </c>
      <c r="AE54" s="201">
        <v>23.67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1.1499999999999999</v>
      </c>
      <c r="AN54" s="201">
        <v>0</v>
      </c>
      <c r="AO54">
        <v>0</v>
      </c>
      <c r="AP54" s="201">
        <v>32.89</v>
      </c>
      <c r="AQ54" s="201">
        <v>11.23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87.07</v>
      </c>
      <c r="L55" s="201">
        <v>33.86</v>
      </c>
      <c r="M55" s="201">
        <v>0</v>
      </c>
      <c r="N55" s="201">
        <v>29.18</v>
      </c>
      <c r="O55" s="201">
        <v>48.96</v>
      </c>
      <c r="P55" s="201">
        <v>66.930000000000007</v>
      </c>
      <c r="Q55" s="201">
        <v>2.73</v>
      </c>
      <c r="R55" s="201">
        <v>2.81</v>
      </c>
      <c r="S55" s="201">
        <v>3.65</v>
      </c>
      <c r="T55" s="201">
        <v>0</v>
      </c>
      <c r="U55" s="201">
        <v>279.66000000000003</v>
      </c>
      <c r="V55" s="201">
        <v>1.69</v>
      </c>
      <c r="W55" s="201">
        <v>11.41</v>
      </c>
      <c r="X55" s="201">
        <v>36.44</v>
      </c>
      <c r="Y55" s="201">
        <v>0</v>
      </c>
      <c r="Z55">
        <v>0</v>
      </c>
      <c r="AA55" s="201">
        <v>7.81</v>
      </c>
      <c r="AB55" s="201">
        <v>0</v>
      </c>
      <c r="AC55" s="201">
        <v>0</v>
      </c>
      <c r="AD55" s="201">
        <v>0</v>
      </c>
      <c r="AE55" s="201">
        <v>23.67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1.1499999999999999</v>
      </c>
      <c r="AN55" s="201">
        <v>0</v>
      </c>
      <c r="AO55">
        <v>0</v>
      </c>
      <c r="AP55" s="201">
        <v>32.89</v>
      </c>
      <c r="AQ55" s="201">
        <v>11.23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87.07</v>
      </c>
      <c r="L56" s="201">
        <v>33.86</v>
      </c>
      <c r="M56" s="201">
        <v>0</v>
      </c>
      <c r="N56" s="201">
        <v>29.18</v>
      </c>
      <c r="O56" s="201">
        <v>48.96</v>
      </c>
      <c r="P56" s="201">
        <v>66.930000000000007</v>
      </c>
      <c r="Q56" s="201">
        <v>2.74</v>
      </c>
      <c r="R56" s="201">
        <v>2.81</v>
      </c>
      <c r="S56" s="201">
        <v>3.66</v>
      </c>
      <c r="T56" s="201">
        <v>0</v>
      </c>
      <c r="U56" s="201">
        <v>279.66000000000003</v>
      </c>
      <c r="V56" s="201">
        <v>1.69</v>
      </c>
      <c r="W56" s="201">
        <v>11.41</v>
      </c>
      <c r="X56" s="201">
        <v>36.44</v>
      </c>
      <c r="Y56" s="201">
        <v>0</v>
      </c>
      <c r="Z56">
        <v>0</v>
      </c>
      <c r="AA56" s="201">
        <v>7.81</v>
      </c>
      <c r="AB56" s="201">
        <v>0</v>
      </c>
      <c r="AC56" s="201">
        <v>0</v>
      </c>
      <c r="AD56" s="201">
        <v>0</v>
      </c>
      <c r="AE56" s="201">
        <v>23.67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1.1499999999999999</v>
      </c>
      <c r="AN56" s="201">
        <v>0</v>
      </c>
      <c r="AO56">
        <v>0</v>
      </c>
      <c r="AP56" s="201">
        <v>32.89</v>
      </c>
      <c r="AQ56" s="201">
        <v>11.23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87.07</v>
      </c>
      <c r="L57" s="201">
        <v>33.86</v>
      </c>
      <c r="M57" s="201">
        <v>0</v>
      </c>
      <c r="N57" s="201">
        <v>29.18</v>
      </c>
      <c r="O57" s="201">
        <v>48.96</v>
      </c>
      <c r="P57" s="201">
        <v>66.930000000000007</v>
      </c>
      <c r="Q57" s="201">
        <v>2.73</v>
      </c>
      <c r="R57" s="201">
        <v>2.81</v>
      </c>
      <c r="S57" s="201">
        <v>3.65</v>
      </c>
      <c r="T57" s="201">
        <v>0</v>
      </c>
      <c r="U57" s="201">
        <v>282.11</v>
      </c>
      <c r="V57" s="201">
        <v>1.69</v>
      </c>
      <c r="W57" s="201">
        <v>11.41</v>
      </c>
      <c r="X57" s="201">
        <v>36.44</v>
      </c>
      <c r="Y57" s="201">
        <v>0</v>
      </c>
      <c r="Z57">
        <v>0</v>
      </c>
      <c r="AA57" s="201">
        <v>7.59</v>
      </c>
      <c r="AB57" s="201">
        <v>0</v>
      </c>
      <c r="AC57" s="201">
        <v>0</v>
      </c>
      <c r="AD57" s="201">
        <v>0</v>
      </c>
      <c r="AE57" s="201">
        <v>23.67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1.1499999999999999</v>
      </c>
      <c r="AN57" s="201">
        <v>0</v>
      </c>
      <c r="AO57">
        <v>0</v>
      </c>
      <c r="AP57" s="201">
        <v>32.89</v>
      </c>
      <c r="AQ57" s="201">
        <v>11.23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87.07</v>
      </c>
      <c r="L58" s="201">
        <v>33.86</v>
      </c>
      <c r="M58" s="201">
        <v>0</v>
      </c>
      <c r="N58" s="201">
        <v>29.18</v>
      </c>
      <c r="O58" s="201">
        <v>48.96</v>
      </c>
      <c r="P58" s="201">
        <v>66.930000000000007</v>
      </c>
      <c r="Q58" s="201">
        <v>2.73</v>
      </c>
      <c r="R58" s="201">
        <v>2.81</v>
      </c>
      <c r="S58" s="201">
        <v>3.64</v>
      </c>
      <c r="T58" s="201">
        <v>0</v>
      </c>
      <c r="U58" s="201">
        <v>282.3</v>
      </c>
      <c r="V58" s="201">
        <v>1.69</v>
      </c>
      <c r="W58" s="201">
        <v>11.41</v>
      </c>
      <c r="X58" s="201">
        <v>36.44</v>
      </c>
      <c r="Y58" s="201">
        <v>0</v>
      </c>
      <c r="Z58">
        <v>0</v>
      </c>
      <c r="AA58" s="201">
        <v>7.59</v>
      </c>
      <c r="AB58" s="201">
        <v>0</v>
      </c>
      <c r="AC58" s="201">
        <v>0</v>
      </c>
      <c r="AD58" s="201">
        <v>0</v>
      </c>
      <c r="AE58" s="201">
        <v>23.67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1.1499999999999999</v>
      </c>
      <c r="AN58" s="201">
        <v>0</v>
      </c>
      <c r="AO58">
        <v>0</v>
      </c>
      <c r="AP58" s="201">
        <v>32.89</v>
      </c>
      <c r="AQ58" s="201">
        <v>11.23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87.07</v>
      </c>
      <c r="L59" s="201">
        <v>33.86</v>
      </c>
      <c r="M59" s="201">
        <v>0</v>
      </c>
      <c r="N59" s="201">
        <v>29.18</v>
      </c>
      <c r="O59" s="201">
        <v>48.96</v>
      </c>
      <c r="P59" s="201">
        <v>66.930000000000007</v>
      </c>
      <c r="Q59" s="201">
        <v>2.73</v>
      </c>
      <c r="R59" s="201">
        <v>2.81</v>
      </c>
      <c r="S59" s="201">
        <v>3.64</v>
      </c>
      <c r="T59" s="201">
        <v>0</v>
      </c>
      <c r="U59" s="201">
        <v>282.3</v>
      </c>
      <c r="V59" s="201">
        <v>3.45</v>
      </c>
      <c r="W59" s="201">
        <v>11.41</v>
      </c>
      <c r="X59" s="201">
        <v>36.44</v>
      </c>
      <c r="Y59" s="201">
        <v>0</v>
      </c>
      <c r="Z59">
        <v>0</v>
      </c>
      <c r="AA59" s="201">
        <v>7.59</v>
      </c>
      <c r="AB59" s="201">
        <v>0</v>
      </c>
      <c r="AC59" s="201">
        <v>0</v>
      </c>
      <c r="AD59" s="201">
        <v>0</v>
      </c>
      <c r="AE59" s="201">
        <v>23.67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1.1499999999999999</v>
      </c>
      <c r="AN59" s="201">
        <v>0</v>
      </c>
      <c r="AO59">
        <v>0</v>
      </c>
      <c r="AP59" s="201">
        <v>32.89</v>
      </c>
      <c r="AQ59" s="201">
        <v>11.23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87.07</v>
      </c>
      <c r="L60" s="201">
        <v>30.19</v>
      </c>
      <c r="M60" s="201">
        <v>0</v>
      </c>
      <c r="N60" s="201">
        <v>29.18</v>
      </c>
      <c r="O60" s="201">
        <v>48.96</v>
      </c>
      <c r="P60" s="201">
        <v>66.930000000000007</v>
      </c>
      <c r="Q60" s="201">
        <v>2.73</v>
      </c>
      <c r="R60" s="201">
        <v>2.81</v>
      </c>
      <c r="S60" s="201">
        <v>3.64</v>
      </c>
      <c r="T60" s="201">
        <v>0</v>
      </c>
      <c r="U60" s="201">
        <v>282.3</v>
      </c>
      <c r="V60" s="201">
        <v>3.45</v>
      </c>
      <c r="W60" s="201">
        <v>11.41</v>
      </c>
      <c r="X60" s="201">
        <v>36.44</v>
      </c>
      <c r="Y60" s="201">
        <v>0</v>
      </c>
      <c r="Z60">
        <v>0</v>
      </c>
      <c r="AA60" s="201">
        <v>7.59</v>
      </c>
      <c r="AB60" s="201">
        <v>0</v>
      </c>
      <c r="AC60" s="201">
        <v>0</v>
      </c>
      <c r="AD60" s="201">
        <v>0</v>
      </c>
      <c r="AE60" s="201">
        <v>23.67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1.1499999999999999</v>
      </c>
      <c r="AN60" s="201">
        <v>0</v>
      </c>
      <c r="AO60">
        <v>0</v>
      </c>
      <c r="AP60" s="201">
        <v>68.61</v>
      </c>
      <c r="AQ60" s="201">
        <v>11.23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87.07</v>
      </c>
      <c r="L61" s="201">
        <v>33.86</v>
      </c>
      <c r="M61" s="201">
        <v>0</v>
      </c>
      <c r="N61" s="201">
        <v>29.18</v>
      </c>
      <c r="O61" s="201">
        <v>48.96</v>
      </c>
      <c r="P61" s="201">
        <v>66.930000000000007</v>
      </c>
      <c r="Q61" s="201">
        <v>2.73</v>
      </c>
      <c r="R61" s="201">
        <v>2.81</v>
      </c>
      <c r="S61" s="201">
        <v>3.64</v>
      </c>
      <c r="T61" s="201">
        <v>0</v>
      </c>
      <c r="U61" s="201">
        <v>282.3</v>
      </c>
      <c r="V61" s="201">
        <v>3.45</v>
      </c>
      <c r="W61" s="201">
        <v>11.41</v>
      </c>
      <c r="X61" s="201">
        <v>36.44</v>
      </c>
      <c r="Y61" s="201">
        <v>0</v>
      </c>
      <c r="Z61">
        <v>0</v>
      </c>
      <c r="AA61" s="201">
        <v>7.59</v>
      </c>
      <c r="AB61" s="201">
        <v>0</v>
      </c>
      <c r="AC61" s="201">
        <v>0</v>
      </c>
      <c r="AD61" s="201">
        <v>0</v>
      </c>
      <c r="AE61" s="201">
        <v>23.67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1.1499999999999999</v>
      </c>
      <c r="AN61" s="201">
        <v>0</v>
      </c>
      <c r="AO61">
        <v>0</v>
      </c>
      <c r="AP61" s="201">
        <v>68.61</v>
      </c>
      <c r="AQ61" s="201">
        <v>11.23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87.07</v>
      </c>
      <c r="L62" s="201">
        <v>33.86</v>
      </c>
      <c r="M62" s="201">
        <v>0</v>
      </c>
      <c r="N62" s="201">
        <v>29.18</v>
      </c>
      <c r="O62" s="201">
        <v>48.96</v>
      </c>
      <c r="P62" s="201">
        <v>66.930000000000007</v>
      </c>
      <c r="Q62" s="201">
        <v>2.73</v>
      </c>
      <c r="R62" s="201">
        <v>2.81</v>
      </c>
      <c r="S62" s="201">
        <v>3.64</v>
      </c>
      <c r="T62" s="201">
        <v>0</v>
      </c>
      <c r="U62" s="201">
        <v>282.3</v>
      </c>
      <c r="V62" s="201">
        <v>3.45</v>
      </c>
      <c r="W62" s="201">
        <v>11.41</v>
      </c>
      <c r="X62" s="201">
        <v>36.44</v>
      </c>
      <c r="Y62" s="201">
        <v>0</v>
      </c>
      <c r="Z62">
        <v>0</v>
      </c>
      <c r="AA62" s="201">
        <v>7.59</v>
      </c>
      <c r="AB62" s="201">
        <v>0</v>
      </c>
      <c r="AC62" s="201">
        <v>0</v>
      </c>
      <c r="AD62" s="201">
        <v>0</v>
      </c>
      <c r="AE62" s="201">
        <v>23.67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1.1499999999999999</v>
      </c>
      <c r="AN62" s="201">
        <v>0</v>
      </c>
      <c r="AO62">
        <v>0</v>
      </c>
      <c r="AP62" s="201">
        <v>68.61</v>
      </c>
      <c r="AQ62" s="201">
        <v>11.23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87.07</v>
      </c>
      <c r="L63" s="201">
        <v>33.86</v>
      </c>
      <c r="M63" s="201">
        <v>0</v>
      </c>
      <c r="N63" s="201">
        <v>29.18</v>
      </c>
      <c r="O63" s="201">
        <v>48.96</v>
      </c>
      <c r="P63" s="201">
        <v>66.930000000000007</v>
      </c>
      <c r="Q63" s="201">
        <v>2.73</v>
      </c>
      <c r="R63" s="201">
        <v>2.81</v>
      </c>
      <c r="S63" s="201">
        <v>3.64</v>
      </c>
      <c r="T63" s="201">
        <v>0</v>
      </c>
      <c r="U63" s="201">
        <v>282.3</v>
      </c>
      <c r="V63" s="201">
        <v>3.45</v>
      </c>
      <c r="W63" s="201">
        <v>11.41</v>
      </c>
      <c r="X63" s="201">
        <v>36.44</v>
      </c>
      <c r="Y63" s="201">
        <v>0</v>
      </c>
      <c r="Z63">
        <v>0</v>
      </c>
      <c r="AA63" s="201">
        <v>7.59</v>
      </c>
      <c r="AB63" s="201">
        <v>0</v>
      </c>
      <c r="AC63" s="201">
        <v>0</v>
      </c>
      <c r="AD63" s="201">
        <v>0</v>
      </c>
      <c r="AE63" s="201">
        <v>23.67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1.1499999999999999</v>
      </c>
      <c r="AN63" s="201">
        <v>0</v>
      </c>
      <c r="AO63">
        <v>0</v>
      </c>
      <c r="AP63" s="201">
        <v>68.61</v>
      </c>
      <c r="AQ63" s="201">
        <v>11.23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87.07</v>
      </c>
      <c r="L64" s="201">
        <v>33.86</v>
      </c>
      <c r="M64" s="201">
        <v>0</v>
      </c>
      <c r="N64" s="201">
        <v>29.18</v>
      </c>
      <c r="O64" s="201">
        <v>48.96</v>
      </c>
      <c r="P64" s="201">
        <v>66.930000000000007</v>
      </c>
      <c r="Q64" s="201">
        <v>2.73</v>
      </c>
      <c r="R64" s="201">
        <v>2.81</v>
      </c>
      <c r="S64" s="201">
        <v>3.64</v>
      </c>
      <c r="T64" s="201">
        <v>0</v>
      </c>
      <c r="U64" s="201">
        <v>282.3</v>
      </c>
      <c r="V64" s="201">
        <v>3.45</v>
      </c>
      <c r="W64" s="201">
        <v>11.41</v>
      </c>
      <c r="X64" s="201">
        <v>36.44</v>
      </c>
      <c r="Y64" s="201">
        <v>0</v>
      </c>
      <c r="Z64">
        <v>0</v>
      </c>
      <c r="AA64" s="201">
        <v>7.59</v>
      </c>
      <c r="AB64" s="201">
        <v>0</v>
      </c>
      <c r="AC64" s="201">
        <v>0</v>
      </c>
      <c r="AD64" s="201">
        <v>0</v>
      </c>
      <c r="AE64" s="201">
        <v>23.67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1.1499999999999999</v>
      </c>
      <c r="AN64" s="201">
        <v>0</v>
      </c>
      <c r="AO64">
        <v>0</v>
      </c>
      <c r="AP64" s="201">
        <v>68.61</v>
      </c>
      <c r="AQ64" s="201">
        <v>11.23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87.07</v>
      </c>
      <c r="L65" s="201">
        <v>33.86</v>
      </c>
      <c r="M65" s="201">
        <v>0</v>
      </c>
      <c r="N65" s="201">
        <v>29.18</v>
      </c>
      <c r="O65" s="201">
        <v>48.96</v>
      </c>
      <c r="P65" s="201">
        <v>66.930000000000007</v>
      </c>
      <c r="Q65" s="201">
        <v>2.73</v>
      </c>
      <c r="R65" s="201">
        <v>2.81</v>
      </c>
      <c r="S65" s="201">
        <v>3.64</v>
      </c>
      <c r="T65" s="201">
        <v>0</v>
      </c>
      <c r="U65" s="201">
        <v>282.3</v>
      </c>
      <c r="V65" s="201">
        <v>3.45</v>
      </c>
      <c r="W65" s="201">
        <v>11.41</v>
      </c>
      <c r="X65" s="201">
        <v>36.44</v>
      </c>
      <c r="Y65" s="201">
        <v>0</v>
      </c>
      <c r="Z65">
        <v>0</v>
      </c>
      <c r="AA65" s="201">
        <v>7.59</v>
      </c>
      <c r="AB65" s="201">
        <v>0</v>
      </c>
      <c r="AC65" s="201">
        <v>0</v>
      </c>
      <c r="AD65" s="201">
        <v>0</v>
      </c>
      <c r="AE65" s="201">
        <v>23.67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1.1499999999999999</v>
      </c>
      <c r="AN65" s="201">
        <v>0</v>
      </c>
      <c r="AO65">
        <v>0</v>
      </c>
      <c r="AP65" s="201">
        <v>68.61</v>
      </c>
      <c r="AQ65" s="201">
        <v>11.23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87.07</v>
      </c>
      <c r="L66" s="201">
        <v>33.86</v>
      </c>
      <c r="M66" s="201">
        <v>0</v>
      </c>
      <c r="N66" s="201">
        <v>29.18</v>
      </c>
      <c r="O66" s="201">
        <v>48.96</v>
      </c>
      <c r="P66" s="201">
        <v>66.930000000000007</v>
      </c>
      <c r="Q66" s="201">
        <v>2.73</v>
      </c>
      <c r="R66" s="201">
        <v>2.81</v>
      </c>
      <c r="S66" s="201">
        <v>3.64</v>
      </c>
      <c r="T66" s="201">
        <v>0</v>
      </c>
      <c r="U66" s="201">
        <v>282.3</v>
      </c>
      <c r="V66" s="201">
        <v>3.45</v>
      </c>
      <c r="W66" s="201">
        <v>11.41</v>
      </c>
      <c r="X66" s="201">
        <v>36.44</v>
      </c>
      <c r="Y66" s="201">
        <v>0</v>
      </c>
      <c r="Z66">
        <v>0</v>
      </c>
      <c r="AA66" s="201">
        <v>7.59</v>
      </c>
      <c r="AB66" s="201">
        <v>0</v>
      </c>
      <c r="AC66" s="201">
        <v>0</v>
      </c>
      <c r="AD66" s="201">
        <v>0</v>
      </c>
      <c r="AE66" s="201">
        <v>23.67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1.1499999999999999</v>
      </c>
      <c r="AN66" s="201">
        <v>0</v>
      </c>
      <c r="AO66">
        <v>0</v>
      </c>
      <c r="AP66" s="201">
        <v>68.61</v>
      </c>
      <c r="AQ66" s="201">
        <v>11.23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87.07</v>
      </c>
      <c r="L67" s="201">
        <v>33.86</v>
      </c>
      <c r="M67" s="201">
        <v>0</v>
      </c>
      <c r="N67" s="201">
        <v>29.18</v>
      </c>
      <c r="O67" s="201">
        <v>48.96</v>
      </c>
      <c r="P67" s="201">
        <v>66.930000000000007</v>
      </c>
      <c r="Q67" s="201">
        <v>2.73</v>
      </c>
      <c r="R67" s="201">
        <v>4.99</v>
      </c>
      <c r="S67" s="201">
        <v>3.64</v>
      </c>
      <c r="T67" s="201">
        <v>0</v>
      </c>
      <c r="U67" s="201">
        <v>282.3</v>
      </c>
      <c r="V67" s="201">
        <v>3.45</v>
      </c>
      <c r="W67" s="201">
        <v>11.41</v>
      </c>
      <c r="X67" s="201">
        <v>36.44</v>
      </c>
      <c r="Y67" s="201">
        <v>0</v>
      </c>
      <c r="Z67">
        <v>0</v>
      </c>
      <c r="AA67" s="201">
        <v>7.59</v>
      </c>
      <c r="AB67" s="201">
        <v>0</v>
      </c>
      <c r="AC67" s="201">
        <v>0</v>
      </c>
      <c r="AD67" s="201">
        <v>0</v>
      </c>
      <c r="AE67" s="201">
        <v>23.67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1.1499999999999999</v>
      </c>
      <c r="AN67" s="201">
        <v>0</v>
      </c>
      <c r="AO67">
        <v>0</v>
      </c>
      <c r="AP67" s="201">
        <v>68.61</v>
      </c>
      <c r="AQ67" s="201">
        <v>11.23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87.07</v>
      </c>
      <c r="L68" s="201">
        <v>33.86</v>
      </c>
      <c r="M68" s="201">
        <v>0</v>
      </c>
      <c r="N68" s="201">
        <v>29.18</v>
      </c>
      <c r="O68" s="201">
        <v>48.96</v>
      </c>
      <c r="P68" s="201">
        <v>66.930000000000007</v>
      </c>
      <c r="Q68" s="201">
        <v>2.73</v>
      </c>
      <c r="R68" s="201">
        <v>5.04</v>
      </c>
      <c r="S68" s="201">
        <v>3.64</v>
      </c>
      <c r="T68" s="201">
        <v>0</v>
      </c>
      <c r="U68" s="201">
        <v>282.3</v>
      </c>
      <c r="V68" s="201">
        <v>3.45</v>
      </c>
      <c r="W68" s="201">
        <v>11.41</v>
      </c>
      <c r="X68" s="201">
        <v>36.44</v>
      </c>
      <c r="Y68" s="201">
        <v>0</v>
      </c>
      <c r="Z68">
        <v>0</v>
      </c>
      <c r="AA68" s="201">
        <v>7.59</v>
      </c>
      <c r="AB68" s="201">
        <v>0</v>
      </c>
      <c r="AC68" s="201">
        <v>0</v>
      </c>
      <c r="AD68" s="201">
        <v>0</v>
      </c>
      <c r="AE68" s="201">
        <v>23.67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1.1499999999999999</v>
      </c>
      <c r="AN68" s="201">
        <v>0</v>
      </c>
      <c r="AO68">
        <v>0</v>
      </c>
      <c r="AP68" s="201">
        <v>68.61</v>
      </c>
      <c r="AQ68" s="201">
        <v>22.16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91.9</v>
      </c>
      <c r="L69" s="201">
        <v>63.23</v>
      </c>
      <c r="M69" s="201">
        <v>0</v>
      </c>
      <c r="N69" s="201">
        <v>29.18</v>
      </c>
      <c r="O69" s="201">
        <v>48.96</v>
      </c>
      <c r="P69" s="201">
        <v>66.930000000000007</v>
      </c>
      <c r="Q69" s="201">
        <v>5.36</v>
      </c>
      <c r="R69" s="201">
        <v>5.04</v>
      </c>
      <c r="S69" s="201">
        <v>6.49</v>
      </c>
      <c r="T69" s="201">
        <v>0</v>
      </c>
      <c r="U69" s="201">
        <v>282.3</v>
      </c>
      <c r="V69" s="201">
        <v>3.45</v>
      </c>
      <c r="W69" s="201">
        <v>11.41</v>
      </c>
      <c r="X69" s="201">
        <v>36.44</v>
      </c>
      <c r="Y69" s="201">
        <v>0</v>
      </c>
      <c r="Z69">
        <v>0</v>
      </c>
      <c r="AA69" s="201">
        <v>7.59</v>
      </c>
      <c r="AB69" s="201">
        <v>0</v>
      </c>
      <c r="AC69" s="201">
        <v>0</v>
      </c>
      <c r="AD69" s="201">
        <v>0</v>
      </c>
      <c r="AE69" s="201">
        <v>23.67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1.1499999999999999</v>
      </c>
      <c r="AN69" s="201">
        <v>0</v>
      </c>
      <c r="AO69">
        <v>0</v>
      </c>
      <c r="AP69" s="201">
        <v>68.61</v>
      </c>
      <c r="AQ69" s="201">
        <v>22.16</v>
      </c>
      <c r="AR69" s="201">
        <v>24.53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111.25</v>
      </c>
      <c r="L70" s="201">
        <v>63.23</v>
      </c>
      <c r="M70" s="201">
        <v>0</v>
      </c>
      <c r="N70" s="201">
        <v>29.18</v>
      </c>
      <c r="O70" s="201">
        <v>48.96</v>
      </c>
      <c r="P70" s="201">
        <v>66.930000000000007</v>
      </c>
      <c r="Q70" s="201">
        <v>5.36</v>
      </c>
      <c r="R70" s="201">
        <v>5.04</v>
      </c>
      <c r="S70" s="201">
        <v>6.49</v>
      </c>
      <c r="T70" s="201">
        <v>0</v>
      </c>
      <c r="U70" s="201">
        <v>282.3</v>
      </c>
      <c r="V70" s="201">
        <v>3.45</v>
      </c>
      <c r="W70" s="201">
        <v>11.41</v>
      </c>
      <c r="X70" s="201">
        <v>36.44</v>
      </c>
      <c r="Y70" s="201">
        <v>0</v>
      </c>
      <c r="Z70">
        <v>0</v>
      </c>
      <c r="AA70" s="201">
        <v>7.59</v>
      </c>
      <c r="AB70" s="201">
        <v>0</v>
      </c>
      <c r="AC70" s="201">
        <v>0</v>
      </c>
      <c r="AD70" s="201">
        <v>0</v>
      </c>
      <c r="AE70" s="201">
        <v>23.67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1.1499999999999999</v>
      </c>
      <c r="AN70" s="201">
        <v>0</v>
      </c>
      <c r="AO70">
        <v>0</v>
      </c>
      <c r="AP70" s="201">
        <v>68.61</v>
      </c>
      <c r="AQ70" s="201">
        <v>22.16</v>
      </c>
      <c r="AR70" s="201">
        <v>20.86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125.76</v>
      </c>
      <c r="L71" s="201">
        <v>63.23</v>
      </c>
      <c r="M71" s="201">
        <v>0</v>
      </c>
      <c r="N71" s="201">
        <v>29.18</v>
      </c>
      <c r="O71" s="201">
        <v>48.96</v>
      </c>
      <c r="P71" s="201">
        <v>66.930000000000007</v>
      </c>
      <c r="Q71" s="201">
        <v>5.36</v>
      </c>
      <c r="R71" s="201">
        <v>5.04</v>
      </c>
      <c r="S71" s="201">
        <v>6.49</v>
      </c>
      <c r="T71" s="201">
        <v>0</v>
      </c>
      <c r="U71" s="201">
        <v>282.3</v>
      </c>
      <c r="V71" s="201">
        <v>3.14</v>
      </c>
      <c r="W71" s="201">
        <v>11.41</v>
      </c>
      <c r="X71" s="201">
        <v>36.44</v>
      </c>
      <c r="Y71" s="201">
        <v>0</v>
      </c>
      <c r="Z71">
        <v>0</v>
      </c>
      <c r="AA71" s="201">
        <v>7.59</v>
      </c>
      <c r="AB71" s="201">
        <v>0</v>
      </c>
      <c r="AC71" s="201">
        <v>0</v>
      </c>
      <c r="AD71" s="201">
        <v>0</v>
      </c>
      <c r="AE71" s="201">
        <v>23.67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1.1499999999999999</v>
      </c>
      <c r="AN71" s="201">
        <v>0</v>
      </c>
      <c r="AO71">
        <v>0</v>
      </c>
      <c r="AP71" s="201">
        <v>68.61</v>
      </c>
      <c r="AQ71" s="201">
        <v>22.16</v>
      </c>
      <c r="AR71" s="201">
        <v>15.89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130.6</v>
      </c>
      <c r="L72" s="201">
        <v>63.23</v>
      </c>
      <c r="M72" s="201">
        <v>0</v>
      </c>
      <c r="N72" s="201">
        <v>29.18</v>
      </c>
      <c r="O72" s="201">
        <v>48.96</v>
      </c>
      <c r="P72" s="201">
        <v>66.930000000000007</v>
      </c>
      <c r="Q72" s="201">
        <v>5.36</v>
      </c>
      <c r="R72" s="201">
        <v>5.04</v>
      </c>
      <c r="S72" s="201">
        <v>6.49</v>
      </c>
      <c r="T72" s="201">
        <v>0</v>
      </c>
      <c r="U72" s="201">
        <v>282.3</v>
      </c>
      <c r="V72" s="201">
        <v>3.14</v>
      </c>
      <c r="W72" s="201">
        <v>11.41</v>
      </c>
      <c r="X72" s="201">
        <v>36.44</v>
      </c>
      <c r="Y72" s="201">
        <v>0</v>
      </c>
      <c r="Z72">
        <v>0</v>
      </c>
      <c r="AA72" s="201">
        <v>7.59</v>
      </c>
      <c r="AB72" s="201">
        <v>0</v>
      </c>
      <c r="AC72" s="201">
        <v>0</v>
      </c>
      <c r="AD72" s="201">
        <v>0</v>
      </c>
      <c r="AE72" s="201">
        <v>23.67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1.1499999999999999</v>
      </c>
      <c r="AN72" s="201">
        <v>0</v>
      </c>
      <c r="AO72">
        <v>0</v>
      </c>
      <c r="AP72" s="201">
        <v>68.61</v>
      </c>
      <c r="AQ72" s="201">
        <v>22.16</v>
      </c>
      <c r="AR72" s="201">
        <v>11.52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130.6</v>
      </c>
      <c r="L73" s="201">
        <v>63.23</v>
      </c>
      <c r="M73" s="201">
        <v>0</v>
      </c>
      <c r="N73" s="201">
        <v>29.18</v>
      </c>
      <c r="O73" s="201">
        <v>48.96</v>
      </c>
      <c r="P73" s="201">
        <v>66.930000000000007</v>
      </c>
      <c r="Q73" s="201">
        <v>5.36</v>
      </c>
      <c r="R73" s="201">
        <v>5.04</v>
      </c>
      <c r="S73" s="201">
        <v>6.49</v>
      </c>
      <c r="T73" s="201">
        <v>0</v>
      </c>
      <c r="U73" s="201">
        <v>282.3</v>
      </c>
      <c r="V73" s="201">
        <v>3.14</v>
      </c>
      <c r="W73" s="201">
        <v>11.41</v>
      </c>
      <c r="X73" s="201">
        <v>36.44</v>
      </c>
      <c r="Y73" s="201">
        <v>0</v>
      </c>
      <c r="Z73">
        <v>0</v>
      </c>
      <c r="AA73" s="201">
        <v>7.28</v>
      </c>
      <c r="AB73" s="201">
        <v>0</v>
      </c>
      <c r="AC73" s="201">
        <v>0</v>
      </c>
      <c r="AD73" s="201">
        <v>0</v>
      </c>
      <c r="AE73" s="201">
        <v>23.4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1.1499999999999999</v>
      </c>
      <c r="AN73" s="201">
        <v>0</v>
      </c>
      <c r="AO73">
        <v>0</v>
      </c>
      <c r="AP73" s="201">
        <v>68.61</v>
      </c>
      <c r="AQ73" s="201">
        <v>22.16</v>
      </c>
      <c r="AR73" s="201">
        <v>6.68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145.11000000000001</v>
      </c>
      <c r="L74" s="201">
        <v>63.23</v>
      </c>
      <c r="M74" s="201">
        <v>0</v>
      </c>
      <c r="N74" s="201">
        <v>29.18</v>
      </c>
      <c r="O74" s="201">
        <v>48.96</v>
      </c>
      <c r="P74" s="201">
        <v>66.930000000000007</v>
      </c>
      <c r="Q74" s="201">
        <v>5.36</v>
      </c>
      <c r="R74" s="201">
        <v>5.04</v>
      </c>
      <c r="S74" s="201">
        <v>6.49</v>
      </c>
      <c r="T74" s="201">
        <v>0</v>
      </c>
      <c r="U74" s="201">
        <v>282.3</v>
      </c>
      <c r="V74" s="201">
        <v>3.14</v>
      </c>
      <c r="W74" s="201">
        <v>11.41</v>
      </c>
      <c r="X74" s="201">
        <v>36.44</v>
      </c>
      <c r="Y74" s="201">
        <v>0</v>
      </c>
      <c r="Z74">
        <v>0</v>
      </c>
      <c r="AA74" s="201">
        <v>7.28</v>
      </c>
      <c r="AB74" s="201">
        <v>0</v>
      </c>
      <c r="AC74" s="201">
        <v>0</v>
      </c>
      <c r="AD74" s="201">
        <v>0</v>
      </c>
      <c r="AE74" s="201">
        <v>23.4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1.1499999999999999</v>
      </c>
      <c r="AN74" s="201">
        <v>0</v>
      </c>
      <c r="AO74">
        <v>0</v>
      </c>
      <c r="AP74" s="201">
        <v>68.61</v>
      </c>
      <c r="AQ74" s="201">
        <v>22.16</v>
      </c>
      <c r="AR74" s="201">
        <v>3.52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158.65</v>
      </c>
      <c r="L75" s="201">
        <v>63.23</v>
      </c>
      <c r="M75" s="201">
        <v>0</v>
      </c>
      <c r="N75" s="201">
        <v>29.18</v>
      </c>
      <c r="O75" s="201">
        <v>48.96</v>
      </c>
      <c r="P75" s="201">
        <v>66.930000000000007</v>
      </c>
      <c r="Q75" s="201">
        <v>5.36</v>
      </c>
      <c r="R75" s="201">
        <v>5.04</v>
      </c>
      <c r="S75" s="201">
        <v>6.49</v>
      </c>
      <c r="T75" s="201">
        <v>0</v>
      </c>
      <c r="U75" s="201">
        <v>282.3</v>
      </c>
      <c r="V75" s="201">
        <v>3.14</v>
      </c>
      <c r="W75" s="201">
        <v>11.41</v>
      </c>
      <c r="X75" s="201">
        <v>36.44</v>
      </c>
      <c r="Y75" s="201">
        <v>0</v>
      </c>
      <c r="Z75">
        <v>0</v>
      </c>
      <c r="AA75" s="201">
        <v>7.28</v>
      </c>
      <c r="AB75" s="201">
        <v>0</v>
      </c>
      <c r="AC75" s="201">
        <v>0</v>
      </c>
      <c r="AD75" s="201">
        <v>0</v>
      </c>
      <c r="AE75" s="201">
        <v>23.4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68.61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158.65</v>
      </c>
      <c r="L76" s="201">
        <v>63.23</v>
      </c>
      <c r="M76" s="201">
        <v>0</v>
      </c>
      <c r="N76" s="201">
        <v>29.18</v>
      </c>
      <c r="O76" s="201">
        <v>48.96</v>
      </c>
      <c r="P76" s="201">
        <v>66.930000000000007</v>
      </c>
      <c r="Q76" s="201">
        <v>5.36</v>
      </c>
      <c r="R76" s="201">
        <v>5.04</v>
      </c>
      <c r="S76" s="201">
        <v>6.49</v>
      </c>
      <c r="T76" s="201">
        <v>0</v>
      </c>
      <c r="U76" s="201">
        <v>282.3</v>
      </c>
      <c r="V76" s="201">
        <v>3.14</v>
      </c>
      <c r="W76" s="201">
        <v>11.41</v>
      </c>
      <c r="X76" s="201">
        <v>36.44</v>
      </c>
      <c r="Y76" s="201">
        <v>0</v>
      </c>
      <c r="Z76">
        <v>0</v>
      </c>
      <c r="AA76" s="201">
        <v>7.28</v>
      </c>
      <c r="AB76" s="201">
        <v>0</v>
      </c>
      <c r="AC76" s="201">
        <v>0</v>
      </c>
      <c r="AD76" s="201">
        <v>0</v>
      </c>
      <c r="AE76" s="201">
        <v>23.4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68.61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135.44</v>
      </c>
      <c r="L77" s="201">
        <v>63.23</v>
      </c>
      <c r="M77" s="201">
        <v>0</v>
      </c>
      <c r="N77" s="201">
        <v>29.18</v>
      </c>
      <c r="O77" s="201">
        <v>48.96</v>
      </c>
      <c r="P77" s="201">
        <v>66.930000000000007</v>
      </c>
      <c r="Q77" s="201">
        <v>5.36</v>
      </c>
      <c r="R77" s="201">
        <v>5.04</v>
      </c>
      <c r="S77" s="201">
        <v>6.49</v>
      </c>
      <c r="T77" s="201">
        <v>0</v>
      </c>
      <c r="U77" s="201">
        <v>282.3</v>
      </c>
      <c r="V77" s="201">
        <v>3.14</v>
      </c>
      <c r="W77" s="201">
        <v>11.41</v>
      </c>
      <c r="X77" s="201">
        <v>36.44</v>
      </c>
      <c r="Y77" s="201">
        <v>0</v>
      </c>
      <c r="Z77">
        <v>0</v>
      </c>
      <c r="AA77" s="201">
        <v>7.28</v>
      </c>
      <c r="AB77" s="201">
        <v>0</v>
      </c>
      <c r="AC77" s="201">
        <v>0</v>
      </c>
      <c r="AD77" s="201">
        <v>0</v>
      </c>
      <c r="AE77" s="201">
        <v>23.4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68.61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118.02</v>
      </c>
      <c r="L78" s="201">
        <v>63.23</v>
      </c>
      <c r="M78" s="201">
        <v>0</v>
      </c>
      <c r="N78" s="201">
        <v>29.18</v>
      </c>
      <c r="O78" s="201">
        <v>48.96</v>
      </c>
      <c r="P78" s="201">
        <v>66.930000000000007</v>
      </c>
      <c r="Q78" s="201">
        <v>5.36</v>
      </c>
      <c r="R78" s="201">
        <v>5.03</v>
      </c>
      <c r="S78" s="201">
        <v>6.49</v>
      </c>
      <c r="T78" s="201">
        <v>0</v>
      </c>
      <c r="U78" s="201">
        <v>282.3</v>
      </c>
      <c r="V78" s="201">
        <v>3.14</v>
      </c>
      <c r="W78" s="201">
        <v>11.41</v>
      </c>
      <c r="X78" s="201">
        <v>36.44</v>
      </c>
      <c r="Y78" s="201">
        <v>0</v>
      </c>
      <c r="Z78">
        <v>0</v>
      </c>
      <c r="AA78" s="201">
        <v>7.28</v>
      </c>
      <c r="AB78" s="201">
        <v>0</v>
      </c>
      <c r="AC78" s="201">
        <v>0</v>
      </c>
      <c r="AD78" s="201">
        <v>0</v>
      </c>
      <c r="AE78" s="201">
        <v>23.4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68.61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87.21</v>
      </c>
      <c r="L79" s="201">
        <v>63.23</v>
      </c>
      <c r="M79" s="201">
        <v>0</v>
      </c>
      <c r="N79" s="201">
        <v>29.18</v>
      </c>
      <c r="O79" s="201">
        <v>48.96</v>
      </c>
      <c r="P79" s="201">
        <v>66.930000000000007</v>
      </c>
      <c r="Q79" s="201">
        <v>5.35</v>
      </c>
      <c r="R79" s="201">
        <v>5.03</v>
      </c>
      <c r="S79" s="201">
        <v>6.47</v>
      </c>
      <c r="T79" s="201">
        <v>0</v>
      </c>
      <c r="U79" s="201">
        <v>282.3</v>
      </c>
      <c r="V79" s="201">
        <v>3.14</v>
      </c>
      <c r="W79" s="201">
        <v>11.41</v>
      </c>
      <c r="X79" s="201">
        <v>36.44</v>
      </c>
      <c r="Y79" s="201">
        <v>0</v>
      </c>
      <c r="Z79">
        <v>0</v>
      </c>
      <c r="AA79" s="201">
        <v>7.28</v>
      </c>
      <c r="AB79" s="201">
        <v>0</v>
      </c>
      <c r="AC79" s="201">
        <v>0</v>
      </c>
      <c r="AD79" s="201">
        <v>0</v>
      </c>
      <c r="AE79" s="201">
        <v>23.4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68.61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87.21</v>
      </c>
      <c r="L80" s="201">
        <v>63.23</v>
      </c>
      <c r="M80" s="201">
        <v>0</v>
      </c>
      <c r="N80" s="201">
        <v>29.18</v>
      </c>
      <c r="O80" s="201">
        <v>48.96</v>
      </c>
      <c r="P80" s="201">
        <v>66.930000000000007</v>
      </c>
      <c r="Q80" s="201">
        <v>5.36</v>
      </c>
      <c r="R80" s="201">
        <v>5.04</v>
      </c>
      <c r="S80" s="201">
        <v>6.49</v>
      </c>
      <c r="T80" s="201">
        <v>0</v>
      </c>
      <c r="U80" s="201">
        <v>282.3</v>
      </c>
      <c r="V80" s="201">
        <v>3.14</v>
      </c>
      <c r="W80" s="201">
        <v>11.41</v>
      </c>
      <c r="X80" s="201">
        <v>36.44</v>
      </c>
      <c r="Y80" s="201">
        <v>0</v>
      </c>
      <c r="Z80">
        <v>0</v>
      </c>
      <c r="AA80" s="201">
        <v>7.28</v>
      </c>
      <c r="AB80" s="201">
        <v>0</v>
      </c>
      <c r="AC80" s="201">
        <v>0</v>
      </c>
      <c r="AD80" s="201">
        <v>0</v>
      </c>
      <c r="AE80" s="201">
        <v>23.4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68.61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127.7</v>
      </c>
      <c r="L81" s="201">
        <v>63.23</v>
      </c>
      <c r="M81" s="201">
        <v>0</v>
      </c>
      <c r="N81" s="201">
        <v>29.18</v>
      </c>
      <c r="O81" s="201">
        <v>48.96</v>
      </c>
      <c r="P81" s="201">
        <v>66.930000000000007</v>
      </c>
      <c r="Q81" s="201">
        <v>5.36</v>
      </c>
      <c r="R81" s="201">
        <v>5.04</v>
      </c>
      <c r="S81" s="201">
        <v>6.49</v>
      </c>
      <c r="T81" s="201">
        <v>0</v>
      </c>
      <c r="U81" s="201">
        <v>282.3</v>
      </c>
      <c r="V81" s="201">
        <v>3.14</v>
      </c>
      <c r="W81" s="201">
        <v>11.41</v>
      </c>
      <c r="X81" s="201">
        <v>36.44</v>
      </c>
      <c r="Y81" s="201">
        <v>0</v>
      </c>
      <c r="Z81">
        <v>0</v>
      </c>
      <c r="AA81" s="201">
        <v>7.28</v>
      </c>
      <c r="AB81" s="201">
        <v>0</v>
      </c>
      <c r="AC81" s="201">
        <v>0</v>
      </c>
      <c r="AD81" s="201">
        <v>0</v>
      </c>
      <c r="AE81" s="201">
        <v>23.4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68.61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125.76</v>
      </c>
      <c r="L82" s="201">
        <v>63.23</v>
      </c>
      <c r="M82" s="201">
        <v>0</v>
      </c>
      <c r="N82" s="201">
        <v>29.18</v>
      </c>
      <c r="O82" s="201">
        <v>48.96</v>
      </c>
      <c r="P82" s="201">
        <v>66.930000000000007</v>
      </c>
      <c r="Q82" s="201">
        <v>5.36</v>
      </c>
      <c r="R82" s="201">
        <v>5.04</v>
      </c>
      <c r="S82" s="201">
        <v>6.49</v>
      </c>
      <c r="T82" s="201">
        <v>0</v>
      </c>
      <c r="U82" s="201">
        <v>282.3</v>
      </c>
      <c r="V82" s="201">
        <v>3.14</v>
      </c>
      <c r="W82" s="201">
        <v>11.41</v>
      </c>
      <c r="X82" s="201">
        <v>36.44</v>
      </c>
      <c r="Y82" s="201">
        <v>0</v>
      </c>
      <c r="Z82">
        <v>0</v>
      </c>
      <c r="AA82" s="201">
        <v>7.28</v>
      </c>
      <c r="AB82" s="201">
        <v>0</v>
      </c>
      <c r="AC82" s="201">
        <v>0</v>
      </c>
      <c r="AD82" s="201">
        <v>0</v>
      </c>
      <c r="AE82" s="201">
        <v>23.4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68.61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104.83</v>
      </c>
      <c r="L83" s="201">
        <v>63.23</v>
      </c>
      <c r="M83" s="201">
        <v>0</v>
      </c>
      <c r="N83" s="201">
        <v>29.18</v>
      </c>
      <c r="O83" s="201">
        <v>48.96</v>
      </c>
      <c r="P83" s="201">
        <v>66.930000000000007</v>
      </c>
      <c r="Q83" s="201">
        <v>5.36</v>
      </c>
      <c r="R83" s="201">
        <v>5.04</v>
      </c>
      <c r="S83" s="201">
        <v>6.49</v>
      </c>
      <c r="T83" s="201">
        <v>0</v>
      </c>
      <c r="U83" s="201">
        <v>282.3</v>
      </c>
      <c r="V83" s="201">
        <v>3.14</v>
      </c>
      <c r="W83" s="201">
        <v>11.41</v>
      </c>
      <c r="X83" s="201">
        <v>36.44</v>
      </c>
      <c r="Y83" s="201">
        <v>0</v>
      </c>
      <c r="Z83">
        <v>0</v>
      </c>
      <c r="AA83" s="201">
        <v>7.49</v>
      </c>
      <c r="AB83" s="201">
        <v>0</v>
      </c>
      <c r="AC83" s="201">
        <v>0</v>
      </c>
      <c r="AD83" s="201">
        <v>0</v>
      </c>
      <c r="AE83" s="201">
        <v>0</v>
      </c>
      <c r="AF83" s="201">
        <v>14.5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68.61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87.21</v>
      </c>
      <c r="L84" s="201">
        <v>63.23</v>
      </c>
      <c r="M84" s="201">
        <v>0</v>
      </c>
      <c r="N84" s="201">
        <v>29.18</v>
      </c>
      <c r="O84" s="201">
        <v>48.96</v>
      </c>
      <c r="P84" s="201">
        <v>66.930000000000007</v>
      </c>
      <c r="Q84" s="201">
        <v>5.36</v>
      </c>
      <c r="R84" s="201">
        <v>5.04</v>
      </c>
      <c r="S84" s="201">
        <v>6.49</v>
      </c>
      <c r="T84" s="201">
        <v>0</v>
      </c>
      <c r="U84" s="201">
        <v>282.3</v>
      </c>
      <c r="V84" s="201">
        <v>3.14</v>
      </c>
      <c r="W84" s="201">
        <v>11.41</v>
      </c>
      <c r="X84" s="201">
        <v>36.44</v>
      </c>
      <c r="Y84" s="201">
        <v>0</v>
      </c>
      <c r="Z84">
        <v>0</v>
      </c>
      <c r="AA84" s="201">
        <v>7.49</v>
      </c>
      <c r="AB84" s="201">
        <v>0</v>
      </c>
      <c r="AC84" s="201">
        <v>0</v>
      </c>
      <c r="AD84" s="201">
        <v>0</v>
      </c>
      <c r="AE84" s="201">
        <v>0</v>
      </c>
      <c r="AF84" s="201">
        <v>14.5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68.61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87.21</v>
      </c>
      <c r="L85" s="201">
        <v>52.26</v>
      </c>
      <c r="M85" s="201">
        <v>0</v>
      </c>
      <c r="N85" s="201">
        <v>29.18</v>
      </c>
      <c r="O85" s="201">
        <v>48.96</v>
      </c>
      <c r="P85" s="201">
        <v>66.930000000000007</v>
      </c>
      <c r="Q85" s="201">
        <v>2.75</v>
      </c>
      <c r="R85" s="201">
        <v>5.04</v>
      </c>
      <c r="S85" s="201">
        <v>3.29</v>
      </c>
      <c r="T85" s="201">
        <v>0</v>
      </c>
      <c r="U85" s="201">
        <v>282.3</v>
      </c>
      <c r="V85" s="201">
        <v>3.14</v>
      </c>
      <c r="W85" s="201">
        <v>11.41</v>
      </c>
      <c r="X85" s="201">
        <v>36.44</v>
      </c>
      <c r="Y85" s="201">
        <v>0</v>
      </c>
      <c r="Z85">
        <v>0</v>
      </c>
      <c r="AA85" s="201">
        <v>7.49</v>
      </c>
      <c r="AB85" s="201">
        <v>0</v>
      </c>
      <c r="AC85" s="201">
        <v>0</v>
      </c>
      <c r="AD85" s="201">
        <v>0</v>
      </c>
      <c r="AE85" s="201">
        <v>0</v>
      </c>
      <c r="AF85" s="201">
        <v>14.5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68.61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87.21</v>
      </c>
      <c r="L86" s="201">
        <v>52.26</v>
      </c>
      <c r="M86" s="201">
        <v>0</v>
      </c>
      <c r="N86" s="201">
        <v>29.18</v>
      </c>
      <c r="O86" s="201">
        <v>48.96</v>
      </c>
      <c r="P86" s="201">
        <v>66.930000000000007</v>
      </c>
      <c r="Q86" s="201">
        <v>5.36</v>
      </c>
      <c r="R86" s="201">
        <v>5.04</v>
      </c>
      <c r="S86" s="201">
        <v>6.49</v>
      </c>
      <c r="T86" s="201">
        <v>0</v>
      </c>
      <c r="U86" s="201">
        <v>282.3</v>
      </c>
      <c r="V86" s="201">
        <v>3.14</v>
      </c>
      <c r="W86" s="201">
        <v>11.41</v>
      </c>
      <c r="X86" s="201">
        <v>36.44</v>
      </c>
      <c r="Y86" s="201">
        <v>0</v>
      </c>
      <c r="Z86">
        <v>0</v>
      </c>
      <c r="AA86" s="201">
        <v>7.49</v>
      </c>
      <c r="AB86" s="201">
        <v>0</v>
      </c>
      <c r="AC86" s="201">
        <v>0</v>
      </c>
      <c r="AD86" s="201">
        <v>0</v>
      </c>
      <c r="AE86" s="201">
        <v>0</v>
      </c>
      <c r="AF86" s="201">
        <v>14.5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68.61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87.21</v>
      </c>
      <c r="L87" s="201">
        <v>63.23</v>
      </c>
      <c r="M87" s="201">
        <v>0</v>
      </c>
      <c r="N87" s="201">
        <v>29.18</v>
      </c>
      <c r="O87" s="201">
        <v>48.96</v>
      </c>
      <c r="P87" s="201">
        <v>66.930000000000007</v>
      </c>
      <c r="Q87" s="201">
        <v>5.36</v>
      </c>
      <c r="R87" s="201">
        <v>5.04</v>
      </c>
      <c r="S87" s="201">
        <v>6.49</v>
      </c>
      <c r="T87" s="201">
        <v>0</v>
      </c>
      <c r="U87" s="201">
        <v>282.3</v>
      </c>
      <c r="V87" s="201">
        <v>3.14</v>
      </c>
      <c r="W87" s="201">
        <v>11.41</v>
      </c>
      <c r="X87" s="201">
        <v>36.44</v>
      </c>
      <c r="Y87" s="201">
        <v>0</v>
      </c>
      <c r="Z87">
        <v>0</v>
      </c>
      <c r="AA87" s="201">
        <v>12.25</v>
      </c>
      <c r="AB87" s="201">
        <v>0</v>
      </c>
      <c r="AC87" s="201">
        <v>0</v>
      </c>
      <c r="AD87" s="201">
        <v>0</v>
      </c>
      <c r="AE87" s="201">
        <v>0</v>
      </c>
      <c r="AF87" s="201">
        <v>14.5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68.61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87.21</v>
      </c>
      <c r="L88" s="201">
        <v>63.23</v>
      </c>
      <c r="M88" s="201">
        <v>0</v>
      </c>
      <c r="N88" s="201">
        <v>29.18</v>
      </c>
      <c r="O88" s="201">
        <v>48.96</v>
      </c>
      <c r="P88" s="201">
        <v>66.930000000000007</v>
      </c>
      <c r="Q88" s="201">
        <v>5.36</v>
      </c>
      <c r="R88" s="201">
        <v>5.04</v>
      </c>
      <c r="S88" s="201">
        <v>6.49</v>
      </c>
      <c r="T88" s="201">
        <v>0</v>
      </c>
      <c r="U88" s="201">
        <v>282.3</v>
      </c>
      <c r="V88" s="201">
        <v>3.14</v>
      </c>
      <c r="W88" s="201">
        <v>11.41</v>
      </c>
      <c r="X88" s="201">
        <v>36.44</v>
      </c>
      <c r="Y88" s="201">
        <v>0</v>
      </c>
      <c r="Z88">
        <v>0</v>
      </c>
      <c r="AA88" s="201">
        <v>12.25</v>
      </c>
      <c r="AB88" s="201">
        <v>0</v>
      </c>
      <c r="AC88" s="201">
        <v>0</v>
      </c>
      <c r="AD88" s="201">
        <v>0</v>
      </c>
      <c r="AE88" s="201">
        <v>0</v>
      </c>
      <c r="AF88" s="201">
        <v>14.5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68.61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156.41</v>
      </c>
      <c r="L89" s="201">
        <v>63.23</v>
      </c>
      <c r="M89" s="201">
        <v>0</v>
      </c>
      <c r="N89" s="201">
        <v>29.18</v>
      </c>
      <c r="O89" s="201">
        <v>48.96</v>
      </c>
      <c r="P89" s="201">
        <v>66.930000000000007</v>
      </c>
      <c r="Q89" s="201">
        <v>5.36</v>
      </c>
      <c r="R89" s="201">
        <v>5.04</v>
      </c>
      <c r="S89" s="201">
        <v>6.49</v>
      </c>
      <c r="T89" s="201">
        <v>0</v>
      </c>
      <c r="U89" s="201">
        <v>282.3</v>
      </c>
      <c r="V89" s="201">
        <v>3.14</v>
      </c>
      <c r="W89" s="201">
        <v>11.41</v>
      </c>
      <c r="X89" s="201">
        <v>36.44</v>
      </c>
      <c r="Y89" s="201">
        <v>0</v>
      </c>
      <c r="Z89">
        <v>0</v>
      </c>
      <c r="AA89" s="201">
        <v>12.25</v>
      </c>
      <c r="AB89" s="201">
        <v>0</v>
      </c>
      <c r="AC89" s="201">
        <v>0</v>
      </c>
      <c r="AD89" s="201">
        <v>0</v>
      </c>
      <c r="AE89" s="201">
        <v>0</v>
      </c>
      <c r="AF89" s="201">
        <v>14.5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68.61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129.26</v>
      </c>
      <c r="L90" s="201">
        <v>63.23</v>
      </c>
      <c r="M90" s="201">
        <v>0</v>
      </c>
      <c r="N90" s="201">
        <v>29.18</v>
      </c>
      <c r="O90" s="201">
        <v>48.96</v>
      </c>
      <c r="P90" s="201">
        <v>66.930000000000007</v>
      </c>
      <c r="Q90" s="201">
        <v>5.36</v>
      </c>
      <c r="R90" s="201">
        <v>5.04</v>
      </c>
      <c r="S90" s="201">
        <v>6.49</v>
      </c>
      <c r="T90" s="201">
        <v>0</v>
      </c>
      <c r="U90" s="201">
        <v>282.3</v>
      </c>
      <c r="V90" s="201">
        <v>3.14</v>
      </c>
      <c r="W90" s="201">
        <v>11.41</v>
      </c>
      <c r="X90" s="201">
        <v>36.44</v>
      </c>
      <c r="Y90" s="201">
        <v>0</v>
      </c>
      <c r="Z90">
        <v>0</v>
      </c>
      <c r="AA90" s="201">
        <v>12.25</v>
      </c>
      <c r="AB90" s="201">
        <v>0</v>
      </c>
      <c r="AC90" s="201">
        <v>0</v>
      </c>
      <c r="AD90" s="201">
        <v>0</v>
      </c>
      <c r="AE90" s="201">
        <v>0</v>
      </c>
      <c r="AF90" s="201">
        <v>14.5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68.61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90.15</v>
      </c>
      <c r="L91" s="201">
        <v>63.23</v>
      </c>
      <c r="M91" s="201">
        <v>0</v>
      </c>
      <c r="N91" s="201">
        <v>29.18</v>
      </c>
      <c r="O91" s="201">
        <v>48.96</v>
      </c>
      <c r="P91" s="201">
        <v>66.930000000000007</v>
      </c>
      <c r="Q91" s="201">
        <v>5.36</v>
      </c>
      <c r="R91" s="201">
        <v>5.04</v>
      </c>
      <c r="S91" s="201">
        <v>6.49</v>
      </c>
      <c r="T91" s="201">
        <v>0</v>
      </c>
      <c r="U91" s="201">
        <v>282.3</v>
      </c>
      <c r="V91" s="201">
        <v>3.14</v>
      </c>
      <c r="W91" s="201">
        <v>11.41</v>
      </c>
      <c r="X91" s="201">
        <v>36.44</v>
      </c>
      <c r="Y91" s="201">
        <v>0</v>
      </c>
      <c r="Z91">
        <v>0</v>
      </c>
      <c r="AA91" s="201">
        <v>12.25</v>
      </c>
      <c r="AB91" s="201">
        <v>0</v>
      </c>
      <c r="AC91" s="201">
        <v>0</v>
      </c>
      <c r="AD91" s="201">
        <v>0</v>
      </c>
      <c r="AE91" s="201">
        <v>28.62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68.61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158.77000000000001</v>
      </c>
      <c r="L92" s="201">
        <v>63.23</v>
      </c>
      <c r="M92" s="201">
        <v>0</v>
      </c>
      <c r="N92" s="201">
        <v>29.18</v>
      </c>
      <c r="O92" s="201">
        <v>48.96</v>
      </c>
      <c r="P92" s="201">
        <v>66.930000000000007</v>
      </c>
      <c r="Q92" s="201">
        <v>5.36</v>
      </c>
      <c r="R92" s="201">
        <v>5.04</v>
      </c>
      <c r="S92" s="201">
        <v>6.49</v>
      </c>
      <c r="T92" s="201">
        <v>0</v>
      </c>
      <c r="U92" s="201">
        <v>282.3</v>
      </c>
      <c r="V92" s="201">
        <v>3.14</v>
      </c>
      <c r="W92" s="201">
        <v>11.41</v>
      </c>
      <c r="X92" s="201">
        <v>36.44</v>
      </c>
      <c r="Y92" s="201">
        <v>0</v>
      </c>
      <c r="Z92">
        <v>0</v>
      </c>
      <c r="AA92" s="201">
        <v>12.25</v>
      </c>
      <c r="AB92" s="201">
        <v>0</v>
      </c>
      <c r="AC92" s="201">
        <v>0</v>
      </c>
      <c r="AD92" s="201">
        <v>0</v>
      </c>
      <c r="AE92" s="201">
        <v>28.62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68.61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158.77000000000001</v>
      </c>
      <c r="L93" s="201">
        <v>63.23</v>
      </c>
      <c r="M93" s="201">
        <v>0</v>
      </c>
      <c r="N93" s="201">
        <v>29.18</v>
      </c>
      <c r="O93" s="201">
        <v>48.96</v>
      </c>
      <c r="P93" s="201">
        <v>66.930000000000007</v>
      </c>
      <c r="Q93" s="201">
        <v>5.36</v>
      </c>
      <c r="R93" s="201">
        <v>5.04</v>
      </c>
      <c r="S93" s="201">
        <v>6.49</v>
      </c>
      <c r="T93" s="201">
        <v>0</v>
      </c>
      <c r="U93" s="201">
        <v>282.3</v>
      </c>
      <c r="V93" s="201">
        <v>3.41</v>
      </c>
      <c r="W93" s="201">
        <v>11.41</v>
      </c>
      <c r="X93" s="201">
        <v>36.44</v>
      </c>
      <c r="Y93" s="201">
        <v>0</v>
      </c>
      <c r="Z93">
        <v>0</v>
      </c>
      <c r="AA93" s="201">
        <v>12.25</v>
      </c>
      <c r="AB93" s="201">
        <v>0</v>
      </c>
      <c r="AC93" s="201">
        <v>0</v>
      </c>
      <c r="AD93" s="201">
        <v>0</v>
      </c>
      <c r="AE93" s="201">
        <v>28.62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68.61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158.77000000000001</v>
      </c>
      <c r="L94" s="201">
        <v>63.23</v>
      </c>
      <c r="M94" s="201">
        <v>0</v>
      </c>
      <c r="N94" s="201">
        <v>29.18</v>
      </c>
      <c r="O94" s="201">
        <v>48.96</v>
      </c>
      <c r="P94" s="201">
        <v>66.930000000000007</v>
      </c>
      <c r="Q94" s="201">
        <v>5.36</v>
      </c>
      <c r="R94" s="201">
        <v>5.04</v>
      </c>
      <c r="S94" s="201">
        <v>6.49</v>
      </c>
      <c r="T94" s="201">
        <v>0</v>
      </c>
      <c r="U94" s="201">
        <v>282.3</v>
      </c>
      <c r="V94" s="201">
        <v>3.52</v>
      </c>
      <c r="W94" s="201">
        <v>11.41</v>
      </c>
      <c r="X94" s="201">
        <v>36.44</v>
      </c>
      <c r="Y94" s="201">
        <v>0</v>
      </c>
      <c r="Z94">
        <v>0</v>
      </c>
      <c r="AA94" s="201">
        <v>12.25</v>
      </c>
      <c r="AB94" s="201">
        <v>0</v>
      </c>
      <c r="AC94" s="201">
        <v>0</v>
      </c>
      <c r="AD94" s="201">
        <v>0</v>
      </c>
      <c r="AE94" s="201">
        <v>28.62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68.61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158.77000000000001</v>
      </c>
      <c r="L95" s="201">
        <v>63.23</v>
      </c>
      <c r="M95" s="201">
        <v>0</v>
      </c>
      <c r="N95" s="201">
        <v>29.18</v>
      </c>
      <c r="O95" s="201">
        <v>48.96</v>
      </c>
      <c r="P95" s="201">
        <v>66.930000000000007</v>
      </c>
      <c r="Q95" s="201">
        <v>5.36</v>
      </c>
      <c r="R95" s="201">
        <v>5.04</v>
      </c>
      <c r="S95" s="201">
        <v>6.49</v>
      </c>
      <c r="T95" s="201">
        <v>0</v>
      </c>
      <c r="U95" s="201">
        <v>282.3</v>
      </c>
      <c r="V95" s="201">
        <v>3.82</v>
      </c>
      <c r="W95" s="201">
        <v>11.41</v>
      </c>
      <c r="X95" s="201">
        <v>36.44</v>
      </c>
      <c r="Y95" s="201">
        <v>0</v>
      </c>
      <c r="Z95">
        <v>0</v>
      </c>
      <c r="AA95" s="201">
        <v>12.25</v>
      </c>
      <c r="AB95" s="201">
        <v>0</v>
      </c>
      <c r="AC95" s="201">
        <v>0</v>
      </c>
      <c r="AD95" s="201">
        <v>0</v>
      </c>
      <c r="AE95" s="201">
        <v>28.62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68.61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158.77000000000001</v>
      </c>
      <c r="L96" s="201">
        <v>63.23</v>
      </c>
      <c r="M96" s="201">
        <v>0</v>
      </c>
      <c r="N96" s="201">
        <v>29.18</v>
      </c>
      <c r="O96" s="201">
        <v>48.96</v>
      </c>
      <c r="P96" s="201">
        <v>66.930000000000007</v>
      </c>
      <c r="Q96" s="201">
        <v>5.36</v>
      </c>
      <c r="R96" s="201">
        <v>5.04</v>
      </c>
      <c r="S96" s="201">
        <v>6.49</v>
      </c>
      <c r="T96" s="201">
        <v>0</v>
      </c>
      <c r="U96" s="201">
        <v>282.3</v>
      </c>
      <c r="V96" s="201">
        <v>3.85</v>
      </c>
      <c r="W96" s="201">
        <v>11.41</v>
      </c>
      <c r="X96" s="201">
        <v>36.44</v>
      </c>
      <c r="Y96" s="201">
        <v>0</v>
      </c>
      <c r="Z96">
        <v>0</v>
      </c>
      <c r="AA96" s="201">
        <v>12.25</v>
      </c>
      <c r="AB96" s="201">
        <v>0</v>
      </c>
      <c r="AC96" s="201">
        <v>0</v>
      </c>
      <c r="AD96" s="201">
        <v>0</v>
      </c>
      <c r="AE96" s="201">
        <v>28.62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68.61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158.77000000000001</v>
      </c>
      <c r="L97" s="201">
        <v>63.23</v>
      </c>
      <c r="M97" s="201">
        <v>0</v>
      </c>
      <c r="N97" s="201">
        <v>29.18</v>
      </c>
      <c r="O97" s="201">
        <v>48.96</v>
      </c>
      <c r="P97" s="201">
        <v>66.930000000000007</v>
      </c>
      <c r="Q97" s="201">
        <v>5.36</v>
      </c>
      <c r="R97" s="201">
        <v>5.04</v>
      </c>
      <c r="S97" s="201">
        <v>6.49</v>
      </c>
      <c r="T97" s="201">
        <v>0</v>
      </c>
      <c r="U97" s="201">
        <v>282.3</v>
      </c>
      <c r="V97" s="201">
        <v>4.0199999999999996</v>
      </c>
      <c r="W97" s="201">
        <v>11.41</v>
      </c>
      <c r="X97" s="201">
        <v>36.44</v>
      </c>
      <c r="Y97" s="201">
        <v>0</v>
      </c>
      <c r="Z97">
        <v>0</v>
      </c>
      <c r="AA97" s="201">
        <v>12.25</v>
      </c>
      <c r="AB97" s="201">
        <v>0</v>
      </c>
      <c r="AC97" s="201">
        <v>0</v>
      </c>
      <c r="AD97" s="201">
        <v>0</v>
      </c>
      <c r="AE97" s="201">
        <v>28.62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68.61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158.77000000000001</v>
      </c>
      <c r="L98" s="201">
        <v>63.23</v>
      </c>
      <c r="M98" s="201">
        <v>0</v>
      </c>
      <c r="N98" s="201">
        <v>29.18</v>
      </c>
      <c r="O98" s="201">
        <v>48.96</v>
      </c>
      <c r="P98" s="201">
        <v>66.930000000000007</v>
      </c>
      <c r="Q98" s="201">
        <v>5.36</v>
      </c>
      <c r="R98" s="201">
        <v>5.04</v>
      </c>
      <c r="S98" s="201">
        <v>6.49</v>
      </c>
      <c r="T98" s="201">
        <v>0</v>
      </c>
      <c r="U98" s="201">
        <v>282.3</v>
      </c>
      <c r="V98" s="201">
        <v>4.1900000000000004</v>
      </c>
      <c r="W98" s="201">
        <v>11.41</v>
      </c>
      <c r="X98" s="201">
        <v>36.44</v>
      </c>
      <c r="Y98" s="201">
        <v>0</v>
      </c>
      <c r="Z98">
        <v>0</v>
      </c>
      <c r="AA98" s="201">
        <v>12.25</v>
      </c>
      <c r="AB98" s="201">
        <v>0</v>
      </c>
      <c r="AC98" s="201">
        <v>0</v>
      </c>
      <c r="AD98" s="201">
        <v>0</v>
      </c>
      <c r="AE98" s="201">
        <v>28.62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68.61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5.2199999999999998E-3</v>
      </c>
      <c r="E99">
        <f t="shared" si="0"/>
        <v>0</v>
      </c>
      <c r="F99">
        <f t="shared" si="0"/>
        <v>0</v>
      </c>
      <c r="G99">
        <f t="shared" si="0"/>
        <v>4.0999999999999995E-3</v>
      </c>
      <c r="H99">
        <f t="shared" si="0"/>
        <v>0</v>
      </c>
      <c r="I99">
        <f t="shared" si="0"/>
        <v>0</v>
      </c>
      <c r="J99">
        <f t="shared" si="0"/>
        <v>1.24025E-2</v>
      </c>
      <c r="K99">
        <f t="shared" si="0"/>
        <v>2.5039699999999985</v>
      </c>
      <c r="L99">
        <f t="shared" si="0"/>
        <v>1.1035174999999995</v>
      </c>
      <c r="M99">
        <f t="shared" si="0"/>
        <v>0</v>
      </c>
      <c r="N99">
        <f t="shared" si="0"/>
        <v>0.70031999999999928</v>
      </c>
      <c r="O99">
        <f t="shared" si="0"/>
        <v>1.1752350000000005</v>
      </c>
      <c r="P99">
        <f t="shared" si="0"/>
        <v>1.6064925000000017</v>
      </c>
      <c r="Q99">
        <f t="shared" si="0"/>
        <v>9.1585000000000069E-2</v>
      </c>
      <c r="R99">
        <f t="shared" si="0"/>
        <v>9.8070000000000143E-2</v>
      </c>
      <c r="S99">
        <f t="shared" si="0"/>
        <v>0.11812500000000006</v>
      </c>
      <c r="T99">
        <f t="shared" si="0"/>
        <v>0</v>
      </c>
      <c r="U99">
        <f t="shared" si="0"/>
        <v>6.7478924999999919</v>
      </c>
      <c r="V99">
        <f t="shared" si="0"/>
        <v>7.4279999999999902E-2</v>
      </c>
      <c r="W99">
        <f t="shared" si="0"/>
        <v>0.26180249999999972</v>
      </c>
      <c r="X99">
        <f t="shared" si="0"/>
        <v>0.84513750000000087</v>
      </c>
      <c r="Y99">
        <f t="shared" si="0"/>
        <v>0</v>
      </c>
      <c r="Z99">
        <f t="shared" si="0"/>
        <v>0</v>
      </c>
      <c r="AA99">
        <f t="shared" si="0"/>
        <v>0.19885749999999994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0.53519250000000029</v>
      </c>
      <c r="AF99">
        <f t="shared" si="0"/>
        <v>2.9000000000000001E-2</v>
      </c>
      <c r="AG99">
        <f t="shared" si="0"/>
        <v>0</v>
      </c>
      <c r="AH99">
        <f t="shared" si="0"/>
        <v>0</v>
      </c>
      <c r="AI99">
        <f t="shared" si="0"/>
        <v>1.1775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1.8687499999999999E-2</v>
      </c>
      <c r="AN99">
        <f t="shared" si="0"/>
        <v>0</v>
      </c>
      <c r="AO99">
        <f t="shared" si="0"/>
        <v>0</v>
      </c>
      <c r="AP99">
        <f t="shared" si="0"/>
        <v>1.4145874999999981</v>
      </c>
      <c r="AQ99">
        <f t="shared" si="0"/>
        <v>0.41023750000000075</v>
      </c>
      <c r="AR99">
        <f t="shared" si="0"/>
        <v>0.27346999999999988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11.36</v>
      </c>
      <c r="E3" s="201">
        <v>0</v>
      </c>
      <c r="F3" s="201">
        <v>0</v>
      </c>
      <c r="G3" s="201">
        <v>18.82</v>
      </c>
      <c r="H3" s="201">
        <v>0</v>
      </c>
      <c r="I3" s="201">
        <v>0</v>
      </c>
      <c r="J3" s="201">
        <v>23.74</v>
      </c>
      <c r="K3" s="201">
        <v>9.0500000000000007</v>
      </c>
      <c r="L3" s="201">
        <v>444.28</v>
      </c>
      <c r="M3" s="201">
        <v>27.3</v>
      </c>
      <c r="N3" s="201">
        <v>35.24</v>
      </c>
      <c r="O3" s="201">
        <v>0</v>
      </c>
      <c r="P3" s="201">
        <v>41.42</v>
      </c>
      <c r="Q3" s="201">
        <v>6.48</v>
      </c>
      <c r="R3" s="201">
        <v>6.29</v>
      </c>
      <c r="S3" s="201">
        <v>7.84</v>
      </c>
      <c r="T3" s="201">
        <v>0</v>
      </c>
      <c r="U3" s="201">
        <v>61.87</v>
      </c>
      <c r="V3" s="201">
        <v>4.17</v>
      </c>
      <c r="W3" s="201">
        <v>13.78</v>
      </c>
      <c r="X3" s="201">
        <v>44.02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30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75.41</v>
      </c>
      <c r="AQ3" s="201">
        <v>26.77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11.36</v>
      </c>
      <c r="E4" s="201">
        <v>0</v>
      </c>
      <c r="F4" s="201">
        <v>0</v>
      </c>
      <c r="G4" s="201">
        <v>0.91</v>
      </c>
      <c r="H4" s="201">
        <v>0</v>
      </c>
      <c r="I4" s="201">
        <v>0</v>
      </c>
      <c r="J4" s="201">
        <v>20.68</v>
      </c>
      <c r="K4" s="201">
        <v>9.0500000000000007</v>
      </c>
      <c r="L4" s="201">
        <v>444.28</v>
      </c>
      <c r="M4" s="201">
        <v>27.3</v>
      </c>
      <c r="N4" s="201">
        <v>35.24</v>
      </c>
      <c r="O4" s="201">
        <v>0</v>
      </c>
      <c r="P4" s="201">
        <v>41.42</v>
      </c>
      <c r="Q4" s="201">
        <v>6.48</v>
      </c>
      <c r="R4" s="201">
        <v>6.29</v>
      </c>
      <c r="S4" s="201">
        <v>7.84</v>
      </c>
      <c r="T4" s="201">
        <v>0</v>
      </c>
      <c r="U4" s="201">
        <v>61.95</v>
      </c>
      <c r="V4" s="201">
        <v>4.17</v>
      </c>
      <c r="W4" s="201">
        <v>13.78</v>
      </c>
      <c r="X4" s="201">
        <v>44.02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75.41</v>
      </c>
      <c r="AQ4" s="201">
        <v>26.77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2.4900000000000002</v>
      </c>
      <c r="E5" s="201">
        <v>0</v>
      </c>
      <c r="F5" s="201">
        <v>0</v>
      </c>
      <c r="G5" s="201">
        <v>7.0000000000000007E-2</v>
      </c>
      <c r="H5" s="201">
        <v>0</v>
      </c>
      <c r="I5" s="201">
        <v>0</v>
      </c>
      <c r="J5" s="201">
        <v>12.64</v>
      </c>
      <c r="K5" s="201">
        <v>9.0500000000000007</v>
      </c>
      <c r="L5" s="201">
        <v>444.28</v>
      </c>
      <c r="M5" s="201">
        <v>27.3</v>
      </c>
      <c r="N5" s="201">
        <v>35.24</v>
      </c>
      <c r="O5" s="201">
        <v>0</v>
      </c>
      <c r="P5" s="201">
        <v>41.42</v>
      </c>
      <c r="Q5" s="201">
        <v>6.48</v>
      </c>
      <c r="R5" s="201">
        <v>6.29</v>
      </c>
      <c r="S5" s="201">
        <v>7.84</v>
      </c>
      <c r="T5" s="201">
        <v>0</v>
      </c>
      <c r="U5" s="201">
        <v>61.95</v>
      </c>
      <c r="V5" s="201">
        <v>4.17</v>
      </c>
      <c r="W5" s="201">
        <v>13.78</v>
      </c>
      <c r="X5" s="201">
        <v>44.02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75.41</v>
      </c>
      <c r="AQ5" s="201">
        <v>26.77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2.88</v>
      </c>
      <c r="K6" s="201">
        <v>9.0500000000000007</v>
      </c>
      <c r="L6" s="201">
        <v>444.28</v>
      </c>
      <c r="M6" s="201">
        <v>27.3</v>
      </c>
      <c r="N6" s="201">
        <v>35.24</v>
      </c>
      <c r="O6" s="201">
        <v>0</v>
      </c>
      <c r="P6" s="201">
        <v>41.42</v>
      </c>
      <c r="Q6" s="201">
        <v>6.48</v>
      </c>
      <c r="R6" s="201">
        <v>6.29</v>
      </c>
      <c r="S6" s="201">
        <v>7.84</v>
      </c>
      <c r="T6" s="201">
        <v>0</v>
      </c>
      <c r="U6" s="201">
        <v>61.95</v>
      </c>
      <c r="V6" s="201">
        <v>4.17</v>
      </c>
      <c r="W6" s="201">
        <v>13.78</v>
      </c>
      <c r="X6" s="201">
        <v>44.02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75.41</v>
      </c>
      <c r="AQ6" s="201">
        <v>26.77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444.28</v>
      </c>
      <c r="M7" s="201">
        <v>27.3</v>
      </c>
      <c r="N7" s="201">
        <v>35.24</v>
      </c>
      <c r="O7" s="201">
        <v>0</v>
      </c>
      <c r="P7" s="201">
        <v>41.42</v>
      </c>
      <c r="Q7" s="201">
        <v>6.48</v>
      </c>
      <c r="R7" s="201">
        <v>6.29</v>
      </c>
      <c r="S7" s="201">
        <v>7.84</v>
      </c>
      <c r="T7" s="201">
        <v>0</v>
      </c>
      <c r="U7" s="201">
        <v>61.95</v>
      </c>
      <c r="V7" s="201">
        <v>4.17</v>
      </c>
      <c r="W7" s="201">
        <v>13.78</v>
      </c>
      <c r="X7" s="201">
        <v>44.02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75.41</v>
      </c>
      <c r="AQ7" s="201">
        <v>26.77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444.28</v>
      </c>
      <c r="M8" s="201">
        <v>27.3</v>
      </c>
      <c r="N8" s="201">
        <v>35.24</v>
      </c>
      <c r="O8" s="201">
        <v>0</v>
      </c>
      <c r="P8" s="201">
        <v>41.42</v>
      </c>
      <c r="Q8" s="201">
        <v>6.48</v>
      </c>
      <c r="R8" s="201">
        <v>6.29</v>
      </c>
      <c r="S8" s="201">
        <v>7.84</v>
      </c>
      <c r="T8" s="201">
        <v>0</v>
      </c>
      <c r="U8" s="201">
        <v>61.95</v>
      </c>
      <c r="V8" s="201">
        <v>4.17</v>
      </c>
      <c r="W8" s="201">
        <v>13.78</v>
      </c>
      <c r="X8" s="201">
        <v>44.02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30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75.41</v>
      </c>
      <c r="AQ8" s="201">
        <v>26.77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8.66</v>
      </c>
      <c r="L9" s="201">
        <v>421.95</v>
      </c>
      <c r="M9" s="201">
        <v>27.3</v>
      </c>
      <c r="N9" s="201">
        <v>35.24</v>
      </c>
      <c r="O9" s="201">
        <v>0</v>
      </c>
      <c r="P9" s="201">
        <v>41.42</v>
      </c>
      <c r="Q9" s="201">
        <v>6.48</v>
      </c>
      <c r="R9" s="201">
        <v>6.29</v>
      </c>
      <c r="S9" s="201">
        <v>7.84</v>
      </c>
      <c r="T9" s="201">
        <v>0</v>
      </c>
      <c r="U9" s="201">
        <v>61.95</v>
      </c>
      <c r="V9" s="201">
        <v>4.17</v>
      </c>
      <c r="W9" s="201">
        <v>13.78</v>
      </c>
      <c r="X9" s="201">
        <v>44.02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30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75.41</v>
      </c>
      <c r="AQ9" s="201">
        <v>26.77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6.62</v>
      </c>
      <c r="L10" s="201">
        <v>444.53</v>
      </c>
      <c r="M10" s="201">
        <v>27.3</v>
      </c>
      <c r="N10" s="201">
        <v>35.24</v>
      </c>
      <c r="O10" s="201">
        <v>0</v>
      </c>
      <c r="P10" s="201">
        <v>41.42</v>
      </c>
      <c r="Q10" s="201">
        <v>6.44</v>
      </c>
      <c r="R10" s="201">
        <v>6.29</v>
      </c>
      <c r="S10" s="201">
        <v>7.79</v>
      </c>
      <c r="T10" s="201">
        <v>0</v>
      </c>
      <c r="U10" s="201">
        <v>61.95</v>
      </c>
      <c r="V10" s="201">
        <v>4.17</v>
      </c>
      <c r="W10" s="201">
        <v>13.78</v>
      </c>
      <c r="X10" s="201">
        <v>44.02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30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75.41</v>
      </c>
      <c r="AQ10" s="201">
        <v>26.77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4.99</v>
      </c>
      <c r="L11" s="201">
        <v>395.47</v>
      </c>
      <c r="M11" s="201">
        <v>27.3</v>
      </c>
      <c r="N11" s="201">
        <v>35.24</v>
      </c>
      <c r="O11" s="201">
        <v>0</v>
      </c>
      <c r="P11" s="201">
        <v>41.42</v>
      </c>
      <c r="Q11" s="201">
        <v>6.48</v>
      </c>
      <c r="R11" s="201">
        <v>6.29</v>
      </c>
      <c r="S11" s="201">
        <v>7.84</v>
      </c>
      <c r="T11" s="201">
        <v>0</v>
      </c>
      <c r="U11" s="201">
        <v>61.95</v>
      </c>
      <c r="V11" s="201">
        <v>4.17</v>
      </c>
      <c r="W11" s="201">
        <v>13.78</v>
      </c>
      <c r="X11" s="201">
        <v>44.02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30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75.41</v>
      </c>
      <c r="AQ11" s="201">
        <v>26.77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4.99</v>
      </c>
      <c r="L12" s="201">
        <v>343.42</v>
      </c>
      <c r="M12" s="201">
        <v>27.3</v>
      </c>
      <c r="N12" s="201">
        <v>35.24</v>
      </c>
      <c r="O12" s="201">
        <v>0</v>
      </c>
      <c r="P12" s="201">
        <v>41.42</v>
      </c>
      <c r="Q12" s="201">
        <v>6.48</v>
      </c>
      <c r="R12" s="201">
        <v>6.29</v>
      </c>
      <c r="S12" s="201">
        <v>7.84</v>
      </c>
      <c r="T12" s="201">
        <v>0</v>
      </c>
      <c r="U12" s="201">
        <v>61.95</v>
      </c>
      <c r="V12" s="201">
        <v>4.17</v>
      </c>
      <c r="W12" s="201">
        <v>13.78</v>
      </c>
      <c r="X12" s="201">
        <v>44.02</v>
      </c>
      <c r="Y12" s="201">
        <v>0</v>
      </c>
      <c r="Z12">
        <v>0</v>
      </c>
      <c r="AA12" s="201">
        <v>10.74</v>
      </c>
      <c r="AB12" s="201">
        <v>0</v>
      </c>
      <c r="AC12" s="201">
        <v>0</v>
      </c>
      <c r="AD12" s="201">
        <v>0</v>
      </c>
      <c r="AE12" s="201">
        <v>30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75.41</v>
      </c>
      <c r="AQ12" s="201">
        <v>26.77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4.99</v>
      </c>
      <c r="L13" s="201">
        <v>335</v>
      </c>
      <c r="M13" s="201">
        <v>27.3</v>
      </c>
      <c r="N13" s="201">
        <v>35.24</v>
      </c>
      <c r="O13" s="201">
        <v>0</v>
      </c>
      <c r="P13" s="201">
        <v>41.44</v>
      </c>
      <c r="Q13" s="201">
        <v>6.7</v>
      </c>
      <c r="R13" s="201">
        <v>6.29</v>
      </c>
      <c r="S13" s="201">
        <v>8.1</v>
      </c>
      <c r="T13" s="201">
        <v>0</v>
      </c>
      <c r="U13" s="201">
        <v>61.43</v>
      </c>
      <c r="V13" s="201">
        <v>4.17</v>
      </c>
      <c r="W13" s="201">
        <v>13.78</v>
      </c>
      <c r="X13" s="201">
        <v>44.02</v>
      </c>
      <c r="Y13" s="201">
        <v>0</v>
      </c>
      <c r="Z13">
        <v>0</v>
      </c>
      <c r="AA13" s="201">
        <v>10.74</v>
      </c>
      <c r="AB13" s="201">
        <v>0</v>
      </c>
      <c r="AC13" s="201">
        <v>0</v>
      </c>
      <c r="AD13" s="201">
        <v>0</v>
      </c>
      <c r="AE13" s="201">
        <v>30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75.41</v>
      </c>
      <c r="AQ13" s="201">
        <v>26.77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4.99</v>
      </c>
      <c r="L14" s="201">
        <v>310</v>
      </c>
      <c r="M14" s="201">
        <v>27.3</v>
      </c>
      <c r="N14" s="201">
        <v>35.24</v>
      </c>
      <c r="O14" s="201">
        <v>0</v>
      </c>
      <c r="P14" s="201">
        <v>41.44</v>
      </c>
      <c r="Q14" s="201">
        <v>6.48</v>
      </c>
      <c r="R14" s="201">
        <v>6.29</v>
      </c>
      <c r="S14" s="201">
        <v>8.1</v>
      </c>
      <c r="T14" s="201">
        <v>0</v>
      </c>
      <c r="U14" s="201">
        <v>61.43</v>
      </c>
      <c r="V14" s="201">
        <v>4.17</v>
      </c>
      <c r="W14" s="201">
        <v>13.78</v>
      </c>
      <c r="X14" s="201">
        <v>44.02</v>
      </c>
      <c r="Y14" s="201">
        <v>0</v>
      </c>
      <c r="Z14">
        <v>0</v>
      </c>
      <c r="AA14" s="201">
        <v>10.74</v>
      </c>
      <c r="AB14" s="201">
        <v>0</v>
      </c>
      <c r="AC14" s="201">
        <v>0</v>
      </c>
      <c r="AD14" s="201">
        <v>0</v>
      </c>
      <c r="AE14" s="201">
        <v>30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75.41</v>
      </c>
      <c r="AQ14" s="201">
        <v>26.77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4.99</v>
      </c>
      <c r="L15" s="201">
        <v>285</v>
      </c>
      <c r="M15" s="201">
        <v>27.3</v>
      </c>
      <c r="N15" s="201">
        <v>35.24</v>
      </c>
      <c r="O15" s="201">
        <v>0</v>
      </c>
      <c r="P15" s="201">
        <v>41.44</v>
      </c>
      <c r="Q15" s="201">
        <v>6.48</v>
      </c>
      <c r="R15" s="201">
        <v>6.29</v>
      </c>
      <c r="S15" s="201">
        <v>8.1</v>
      </c>
      <c r="T15" s="201">
        <v>0</v>
      </c>
      <c r="U15" s="201">
        <v>61.43</v>
      </c>
      <c r="V15" s="201">
        <v>4.13</v>
      </c>
      <c r="W15" s="201">
        <v>13.69</v>
      </c>
      <c r="X15" s="201">
        <v>44.02</v>
      </c>
      <c r="Y15" s="201">
        <v>0</v>
      </c>
      <c r="Z15">
        <v>0</v>
      </c>
      <c r="AA15" s="201">
        <v>10.43</v>
      </c>
      <c r="AB15" s="201">
        <v>0</v>
      </c>
      <c r="AC15" s="201">
        <v>0</v>
      </c>
      <c r="AD15" s="201">
        <v>0</v>
      </c>
      <c r="AE15" s="201">
        <v>30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75.41</v>
      </c>
      <c r="AQ15" s="201">
        <v>26.77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4.99</v>
      </c>
      <c r="L16" s="201">
        <v>265</v>
      </c>
      <c r="M16" s="201">
        <v>27.3</v>
      </c>
      <c r="N16" s="201">
        <v>35.24</v>
      </c>
      <c r="O16" s="201">
        <v>0</v>
      </c>
      <c r="P16" s="201">
        <v>41.44</v>
      </c>
      <c r="Q16" s="201">
        <v>6.48</v>
      </c>
      <c r="R16" s="201">
        <v>6.29</v>
      </c>
      <c r="S16" s="201">
        <v>8.1</v>
      </c>
      <c r="T16" s="201">
        <v>0</v>
      </c>
      <c r="U16" s="201">
        <v>61.43</v>
      </c>
      <c r="V16" s="201">
        <v>4.01</v>
      </c>
      <c r="W16" s="201">
        <v>13.78</v>
      </c>
      <c r="X16" s="201">
        <v>44.02</v>
      </c>
      <c r="Y16" s="201">
        <v>0</v>
      </c>
      <c r="Z16">
        <v>0</v>
      </c>
      <c r="AA16" s="201">
        <v>10.43</v>
      </c>
      <c r="AB16" s="201">
        <v>0</v>
      </c>
      <c r="AC16" s="201">
        <v>0</v>
      </c>
      <c r="AD16" s="201">
        <v>0</v>
      </c>
      <c r="AE16" s="201">
        <v>30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75.41</v>
      </c>
      <c r="AQ16" s="201">
        <v>26.77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4.99</v>
      </c>
      <c r="L17" s="201">
        <v>244.93</v>
      </c>
      <c r="M17" s="201">
        <v>27.3</v>
      </c>
      <c r="N17" s="201">
        <v>35.24</v>
      </c>
      <c r="O17" s="201">
        <v>0</v>
      </c>
      <c r="P17" s="201">
        <v>41.44</v>
      </c>
      <c r="Q17" s="201">
        <v>6.48</v>
      </c>
      <c r="R17" s="201">
        <v>6.29</v>
      </c>
      <c r="S17" s="201">
        <v>8.1</v>
      </c>
      <c r="T17" s="201">
        <v>0</v>
      </c>
      <c r="U17" s="201">
        <v>61.43</v>
      </c>
      <c r="V17" s="201">
        <v>4.17</v>
      </c>
      <c r="W17" s="201">
        <v>13.78</v>
      </c>
      <c r="X17" s="201">
        <v>44.02</v>
      </c>
      <c r="Y17" s="201">
        <v>0</v>
      </c>
      <c r="Z17">
        <v>0</v>
      </c>
      <c r="AA17" s="201">
        <v>10.43</v>
      </c>
      <c r="AB17" s="201">
        <v>0</v>
      </c>
      <c r="AC17" s="201">
        <v>0</v>
      </c>
      <c r="AD17" s="201">
        <v>0</v>
      </c>
      <c r="AE17" s="201">
        <v>30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75.41</v>
      </c>
      <c r="AQ17" s="201">
        <v>26.77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4.99</v>
      </c>
      <c r="L18" s="201">
        <v>231.48</v>
      </c>
      <c r="M18" s="201">
        <v>27.3</v>
      </c>
      <c r="N18" s="201">
        <v>35.24</v>
      </c>
      <c r="O18" s="201">
        <v>0</v>
      </c>
      <c r="P18" s="201">
        <v>41.44</v>
      </c>
      <c r="Q18" s="201">
        <v>6.48</v>
      </c>
      <c r="R18" s="201">
        <v>6.29</v>
      </c>
      <c r="S18" s="201">
        <v>8.1</v>
      </c>
      <c r="T18" s="201">
        <v>0</v>
      </c>
      <c r="U18" s="201">
        <v>61.43</v>
      </c>
      <c r="V18" s="201">
        <v>4.17</v>
      </c>
      <c r="W18" s="201">
        <v>13.69</v>
      </c>
      <c r="X18" s="201">
        <v>43.74</v>
      </c>
      <c r="Y18" s="201">
        <v>0</v>
      </c>
      <c r="Z18">
        <v>0</v>
      </c>
      <c r="AA18" s="201">
        <v>10.43</v>
      </c>
      <c r="AB18" s="201">
        <v>0</v>
      </c>
      <c r="AC18" s="201">
        <v>0</v>
      </c>
      <c r="AD18" s="201">
        <v>0</v>
      </c>
      <c r="AE18" s="201">
        <v>30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75.41</v>
      </c>
      <c r="AQ18" s="201">
        <v>26.77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4.99</v>
      </c>
      <c r="L19" s="201">
        <v>193.48</v>
      </c>
      <c r="M19" s="201">
        <v>27.3</v>
      </c>
      <c r="N19" s="201">
        <v>35.24</v>
      </c>
      <c r="O19" s="201">
        <v>0</v>
      </c>
      <c r="P19" s="201">
        <v>41.44</v>
      </c>
      <c r="Q19" s="201">
        <v>6.48</v>
      </c>
      <c r="R19" s="201">
        <v>6.29</v>
      </c>
      <c r="S19" s="201">
        <v>7.84</v>
      </c>
      <c r="T19" s="201">
        <v>0</v>
      </c>
      <c r="U19" s="201">
        <v>61.43</v>
      </c>
      <c r="V19" s="201">
        <v>4.17</v>
      </c>
      <c r="W19" s="201">
        <v>13.78</v>
      </c>
      <c r="X19" s="201">
        <v>44.02</v>
      </c>
      <c r="Y19" s="201">
        <v>0</v>
      </c>
      <c r="Z19">
        <v>0</v>
      </c>
      <c r="AA19" s="201">
        <v>10.43</v>
      </c>
      <c r="AB19" s="201">
        <v>0</v>
      </c>
      <c r="AC19" s="201">
        <v>0</v>
      </c>
      <c r="AD19" s="201">
        <v>0</v>
      </c>
      <c r="AE19" s="201">
        <v>30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76.06</v>
      </c>
      <c r="AQ19" s="201">
        <v>26.77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4.99</v>
      </c>
      <c r="L20" s="201">
        <v>193.48</v>
      </c>
      <c r="M20" s="201">
        <v>27.3</v>
      </c>
      <c r="N20" s="201">
        <v>35.24</v>
      </c>
      <c r="O20" s="201">
        <v>0</v>
      </c>
      <c r="P20" s="201">
        <v>41.44</v>
      </c>
      <c r="Q20" s="201">
        <v>6.48</v>
      </c>
      <c r="R20" s="201">
        <v>6.29</v>
      </c>
      <c r="S20" s="201">
        <v>7.84</v>
      </c>
      <c r="T20" s="201">
        <v>0</v>
      </c>
      <c r="U20" s="201">
        <v>61.43</v>
      </c>
      <c r="V20" s="201">
        <v>4.17</v>
      </c>
      <c r="W20" s="201">
        <v>13.78</v>
      </c>
      <c r="X20" s="201">
        <v>44.02</v>
      </c>
      <c r="Y20" s="201">
        <v>0</v>
      </c>
      <c r="Z20">
        <v>0</v>
      </c>
      <c r="AA20" s="201">
        <v>10.43</v>
      </c>
      <c r="AB20" s="201">
        <v>0</v>
      </c>
      <c r="AC20" s="201">
        <v>0</v>
      </c>
      <c r="AD20" s="201">
        <v>0</v>
      </c>
      <c r="AE20" s="201">
        <v>30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77.95</v>
      </c>
      <c r="AQ20" s="201">
        <v>26.9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4.99</v>
      </c>
      <c r="L21" s="201">
        <v>193.48</v>
      </c>
      <c r="M21" s="201">
        <v>27.3</v>
      </c>
      <c r="N21" s="201">
        <v>35.24</v>
      </c>
      <c r="O21" s="201">
        <v>0</v>
      </c>
      <c r="P21" s="201">
        <v>41.44</v>
      </c>
      <c r="Q21" s="201">
        <v>6.48</v>
      </c>
      <c r="R21" s="201">
        <v>6.29</v>
      </c>
      <c r="S21" s="201">
        <v>7.84</v>
      </c>
      <c r="T21" s="201">
        <v>0</v>
      </c>
      <c r="U21" s="201">
        <v>61.43</v>
      </c>
      <c r="V21" s="201">
        <v>4.17</v>
      </c>
      <c r="W21" s="201">
        <v>13.78</v>
      </c>
      <c r="X21" s="201">
        <v>44.02</v>
      </c>
      <c r="Y21" s="201">
        <v>0</v>
      </c>
      <c r="Z21">
        <v>0</v>
      </c>
      <c r="AA21" s="201">
        <v>10.43</v>
      </c>
      <c r="AB21" s="201">
        <v>0</v>
      </c>
      <c r="AC21" s="201">
        <v>0</v>
      </c>
      <c r="AD21" s="201">
        <v>0</v>
      </c>
      <c r="AE21" s="201">
        <v>30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75.41</v>
      </c>
      <c r="AQ21" s="201">
        <v>26.9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4.99</v>
      </c>
      <c r="L22" s="201">
        <v>193.48</v>
      </c>
      <c r="M22" s="201">
        <v>27.3</v>
      </c>
      <c r="N22" s="201">
        <v>35.24</v>
      </c>
      <c r="O22" s="201">
        <v>0</v>
      </c>
      <c r="P22" s="201">
        <v>41.44</v>
      </c>
      <c r="Q22" s="201">
        <v>6.48</v>
      </c>
      <c r="R22" s="201">
        <v>6.29</v>
      </c>
      <c r="S22" s="201">
        <v>7.84</v>
      </c>
      <c r="T22" s="201">
        <v>0</v>
      </c>
      <c r="U22" s="201">
        <v>61.43</v>
      </c>
      <c r="V22" s="201">
        <v>4.17</v>
      </c>
      <c r="W22" s="201">
        <v>13.78</v>
      </c>
      <c r="X22" s="201">
        <v>44.02</v>
      </c>
      <c r="Y22" s="201">
        <v>0</v>
      </c>
      <c r="Z22">
        <v>0</v>
      </c>
      <c r="AA22" s="201">
        <v>10.43</v>
      </c>
      <c r="AB22" s="201">
        <v>0</v>
      </c>
      <c r="AC22" s="201">
        <v>0</v>
      </c>
      <c r="AD22" s="201">
        <v>0</v>
      </c>
      <c r="AE22" s="201">
        <v>30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75.41</v>
      </c>
      <c r="AQ22" s="201">
        <v>26.9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4.99</v>
      </c>
      <c r="L23" s="201">
        <v>198.11</v>
      </c>
      <c r="M23" s="201">
        <v>27.3</v>
      </c>
      <c r="N23" s="201">
        <v>35.24</v>
      </c>
      <c r="O23" s="201">
        <v>0</v>
      </c>
      <c r="P23" s="201">
        <v>41.44</v>
      </c>
      <c r="Q23" s="201">
        <v>3.57</v>
      </c>
      <c r="R23" s="201">
        <v>6.19</v>
      </c>
      <c r="S23" s="201">
        <v>4.32</v>
      </c>
      <c r="T23" s="201">
        <v>0</v>
      </c>
      <c r="U23" s="201">
        <v>61.43</v>
      </c>
      <c r="V23" s="201">
        <v>4.17</v>
      </c>
      <c r="W23" s="201">
        <v>13.78</v>
      </c>
      <c r="X23" s="201">
        <v>44.02</v>
      </c>
      <c r="Y23" s="201">
        <v>0</v>
      </c>
      <c r="Z23">
        <v>0</v>
      </c>
      <c r="AA23" s="201">
        <v>10.43</v>
      </c>
      <c r="AB23" s="201">
        <v>0</v>
      </c>
      <c r="AC23" s="201">
        <v>0</v>
      </c>
      <c r="AD23" s="201">
        <v>0</v>
      </c>
      <c r="AE23" s="201">
        <v>30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75.41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4.99</v>
      </c>
      <c r="L24" s="201">
        <v>198.11</v>
      </c>
      <c r="M24" s="201">
        <v>27.3</v>
      </c>
      <c r="N24" s="201">
        <v>35.24</v>
      </c>
      <c r="O24" s="201">
        <v>0</v>
      </c>
      <c r="P24" s="201">
        <v>41.44</v>
      </c>
      <c r="Q24" s="201">
        <v>3.58</v>
      </c>
      <c r="R24" s="201">
        <v>6.29</v>
      </c>
      <c r="S24" s="201">
        <v>4.3600000000000003</v>
      </c>
      <c r="T24" s="201">
        <v>0</v>
      </c>
      <c r="U24" s="201">
        <v>61.43</v>
      </c>
      <c r="V24" s="201">
        <v>4.17</v>
      </c>
      <c r="W24" s="201">
        <v>13.78</v>
      </c>
      <c r="X24" s="201">
        <v>44.02</v>
      </c>
      <c r="Y24" s="201">
        <v>0</v>
      </c>
      <c r="Z24">
        <v>0</v>
      </c>
      <c r="AA24" s="201">
        <v>10.43</v>
      </c>
      <c r="AB24" s="201">
        <v>0</v>
      </c>
      <c r="AC24" s="201">
        <v>0</v>
      </c>
      <c r="AD24" s="201">
        <v>0</v>
      </c>
      <c r="AE24" s="201">
        <v>30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75.41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4.99</v>
      </c>
      <c r="L25" s="201">
        <v>251.52</v>
      </c>
      <c r="M25" s="201">
        <v>27.3</v>
      </c>
      <c r="N25" s="201">
        <v>35.24</v>
      </c>
      <c r="O25" s="201">
        <v>0</v>
      </c>
      <c r="P25" s="201">
        <v>41.44</v>
      </c>
      <c r="Q25" s="201">
        <v>3.58</v>
      </c>
      <c r="R25" s="201">
        <v>5.08</v>
      </c>
      <c r="S25" s="201">
        <v>4.3099999999999996</v>
      </c>
      <c r="T25" s="201">
        <v>0</v>
      </c>
      <c r="U25" s="201">
        <v>61.43</v>
      </c>
      <c r="V25" s="201">
        <v>4.17</v>
      </c>
      <c r="W25" s="201">
        <v>13.78</v>
      </c>
      <c r="X25" s="201">
        <v>44.02</v>
      </c>
      <c r="Y25" s="201">
        <v>0</v>
      </c>
      <c r="Z25">
        <v>0</v>
      </c>
      <c r="AA25" s="201">
        <v>10.43</v>
      </c>
      <c r="AB25" s="201">
        <v>0</v>
      </c>
      <c r="AC25" s="201">
        <v>0</v>
      </c>
      <c r="AD25" s="201">
        <v>0</v>
      </c>
      <c r="AE25" s="201">
        <v>30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75.41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4.99</v>
      </c>
      <c r="L26" s="201">
        <v>348.26</v>
      </c>
      <c r="M26" s="201">
        <v>27.3</v>
      </c>
      <c r="N26" s="201">
        <v>35.24</v>
      </c>
      <c r="O26" s="201">
        <v>0</v>
      </c>
      <c r="P26" s="201">
        <v>41.44</v>
      </c>
      <c r="Q26" s="201">
        <v>3.58</v>
      </c>
      <c r="R26" s="201">
        <v>3.49</v>
      </c>
      <c r="S26" s="201">
        <v>4.3099999999999996</v>
      </c>
      <c r="T26" s="201">
        <v>0</v>
      </c>
      <c r="U26" s="201">
        <v>61.43</v>
      </c>
      <c r="V26" s="201">
        <v>4.17</v>
      </c>
      <c r="W26" s="201">
        <v>13.78</v>
      </c>
      <c r="X26" s="201">
        <v>44.02</v>
      </c>
      <c r="Y26" s="201">
        <v>0</v>
      </c>
      <c r="Z26">
        <v>0</v>
      </c>
      <c r="AA26" s="201">
        <v>10.43</v>
      </c>
      <c r="AB26" s="201">
        <v>0</v>
      </c>
      <c r="AC26" s="201">
        <v>0</v>
      </c>
      <c r="AD26" s="201">
        <v>0</v>
      </c>
      <c r="AE26" s="201">
        <v>30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38.700000000000003</v>
      </c>
      <c r="AQ26" s="201">
        <v>7.74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4.99</v>
      </c>
      <c r="L27" s="201">
        <v>444.52</v>
      </c>
      <c r="M27" s="201">
        <v>27.3</v>
      </c>
      <c r="N27" s="201">
        <v>35.24</v>
      </c>
      <c r="O27" s="201">
        <v>0</v>
      </c>
      <c r="P27" s="201">
        <v>41.44</v>
      </c>
      <c r="Q27" s="201">
        <v>6.48</v>
      </c>
      <c r="R27" s="201">
        <v>6.29</v>
      </c>
      <c r="S27" s="201">
        <v>7.84</v>
      </c>
      <c r="T27" s="201">
        <v>0</v>
      </c>
      <c r="U27" s="201">
        <v>61.43</v>
      </c>
      <c r="V27" s="201">
        <v>4.17</v>
      </c>
      <c r="W27" s="201">
        <v>13.78</v>
      </c>
      <c r="X27" s="201">
        <v>44.02</v>
      </c>
      <c r="Y27" s="201">
        <v>0</v>
      </c>
      <c r="Z27">
        <v>0</v>
      </c>
      <c r="AA27" s="201">
        <v>10.74</v>
      </c>
      <c r="AB27" s="201">
        <v>0</v>
      </c>
      <c r="AC27" s="201">
        <v>0</v>
      </c>
      <c r="AD27" s="201">
        <v>0</v>
      </c>
      <c r="AE27" s="201">
        <v>30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75.41</v>
      </c>
      <c r="AQ27" s="201">
        <v>18.46</v>
      </c>
      <c r="AR27" s="201">
        <v>0.19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4.99</v>
      </c>
      <c r="L28" s="201">
        <v>444.52</v>
      </c>
      <c r="M28" s="201">
        <v>27.3</v>
      </c>
      <c r="N28" s="201">
        <v>35.24</v>
      </c>
      <c r="O28" s="201">
        <v>0</v>
      </c>
      <c r="P28" s="201">
        <v>41.44</v>
      </c>
      <c r="Q28" s="201">
        <v>6.48</v>
      </c>
      <c r="R28" s="201">
        <v>6.29</v>
      </c>
      <c r="S28" s="201">
        <v>7.84</v>
      </c>
      <c r="T28" s="201">
        <v>0</v>
      </c>
      <c r="U28" s="201">
        <v>61.43</v>
      </c>
      <c r="V28" s="201">
        <v>4.17</v>
      </c>
      <c r="W28" s="201">
        <v>13.78</v>
      </c>
      <c r="X28" s="201">
        <v>44.02</v>
      </c>
      <c r="Y28" s="201">
        <v>0</v>
      </c>
      <c r="Z28">
        <v>0</v>
      </c>
      <c r="AA28" s="201">
        <v>10.74</v>
      </c>
      <c r="AB28" s="201">
        <v>0</v>
      </c>
      <c r="AC28" s="201">
        <v>0</v>
      </c>
      <c r="AD28" s="201">
        <v>0</v>
      </c>
      <c r="AE28" s="201">
        <v>30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67.180000000000007</v>
      </c>
      <c r="AQ28" s="201">
        <v>18.46</v>
      </c>
      <c r="AR28" s="201">
        <v>1.27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5.96</v>
      </c>
      <c r="L29" s="201">
        <v>367.61</v>
      </c>
      <c r="M29" s="201">
        <v>27.3</v>
      </c>
      <c r="N29" s="201">
        <v>35.24</v>
      </c>
      <c r="O29" s="201">
        <v>0</v>
      </c>
      <c r="P29" s="201">
        <v>41.44</v>
      </c>
      <c r="Q29" s="201">
        <v>3.57</v>
      </c>
      <c r="R29" s="201">
        <v>3.47</v>
      </c>
      <c r="S29" s="201">
        <v>4.3099999999999996</v>
      </c>
      <c r="T29" s="201">
        <v>0</v>
      </c>
      <c r="U29" s="201">
        <v>61.43</v>
      </c>
      <c r="V29" s="201">
        <v>4.17</v>
      </c>
      <c r="W29" s="201">
        <v>13.78</v>
      </c>
      <c r="X29" s="201">
        <v>44.02</v>
      </c>
      <c r="Y29" s="201">
        <v>0</v>
      </c>
      <c r="Z29">
        <v>0</v>
      </c>
      <c r="AA29" s="201">
        <v>10.74</v>
      </c>
      <c r="AB29" s="201">
        <v>0</v>
      </c>
      <c r="AC29" s="201">
        <v>0</v>
      </c>
      <c r="AD29" s="201">
        <v>0</v>
      </c>
      <c r="AE29" s="201">
        <v>30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38.700000000000003</v>
      </c>
      <c r="AQ29" s="201">
        <v>7.74</v>
      </c>
      <c r="AR29" s="201">
        <v>11.52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5.01</v>
      </c>
      <c r="L30" s="201">
        <v>295.16000000000003</v>
      </c>
      <c r="M30" s="201">
        <v>27.3</v>
      </c>
      <c r="N30" s="201">
        <v>35.24</v>
      </c>
      <c r="O30" s="201">
        <v>0</v>
      </c>
      <c r="P30" s="201">
        <v>41.44</v>
      </c>
      <c r="Q30" s="201">
        <v>3.64</v>
      </c>
      <c r="R30" s="201">
        <v>3.46</v>
      </c>
      <c r="S30" s="201">
        <v>4.3099999999999996</v>
      </c>
      <c r="T30" s="201">
        <v>0</v>
      </c>
      <c r="U30" s="201">
        <v>61.43</v>
      </c>
      <c r="V30" s="201">
        <v>4.17</v>
      </c>
      <c r="W30" s="201">
        <v>13.78</v>
      </c>
      <c r="X30" s="201">
        <v>44.02</v>
      </c>
      <c r="Y30" s="201">
        <v>0</v>
      </c>
      <c r="Z30">
        <v>0</v>
      </c>
      <c r="AA30" s="201">
        <v>10.74</v>
      </c>
      <c r="AB30" s="201">
        <v>0</v>
      </c>
      <c r="AC30" s="201">
        <v>0</v>
      </c>
      <c r="AD30" s="201">
        <v>0</v>
      </c>
      <c r="AE30" s="201">
        <v>30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38.700000000000003</v>
      </c>
      <c r="AQ30" s="201">
        <v>7.74</v>
      </c>
      <c r="AR30" s="201">
        <v>13.86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4.99</v>
      </c>
      <c r="L31" s="201">
        <v>194.42</v>
      </c>
      <c r="M31" s="201">
        <v>27.3</v>
      </c>
      <c r="N31" s="201">
        <v>35.24</v>
      </c>
      <c r="O31" s="201">
        <v>0</v>
      </c>
      <c r="P31" s="201">
        <v>41.44</v>
      </c>
      <c r="Q31" s="201">
        <v>6.48</v>
      </c>
      <c r="R31" s="201">
        <v>6.29</v>
      </c>
      <c r="S31" s="201">
        <v>7.83</v>
      </c>
      <c r="T31" s="201">
        <v>0</v>
      </c>
      <c r="U31" s="201">
        <v>61.43</v>
      </c>
      <c r="V31" s="201">
        <v>4.17</v>
      </c>
      <c r="W31" s="201">
        <v>13.78</v>
      </c>
      <c r="X31" s="201">
        <v>44.02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30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75.41</v>
      </c>
      <c r="AQ31" s="201">
        <v>24.49</v>
      </c>
      <c r="AR31" s="201">
        <v>16.97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5.01</v>
      </c>
      <c r="L32" s="201">
        <v>193.48</v>
      </c>
      <c r="M32" s="201">
        <v>27.3</v>
      </c>
      <c r="N32" s="201">
        <v>35.24</v>
      </c>
      <c r="O32" s="201">
        <v>0</v>
      </c>
      <c r="P32" s="201">
        <v>41.44</v>
      </c>
      <c r="Q32" s="201">
        <v>6.48</v>
      </c>
      <c r="R32" s="201">
        <v>6.29</v>
      </c>
      <c r="S32" s="201">
        <v>7.83</v>
      </c>
      <c r="T32" s="201">
        <v>0</v>
      </c>
      <c r="U32" s="201">
        <v>61.43</v>
      </c>
      <c r="V32" s="201">
        <v>4.17</v>
      </c>
      <c r="W32" s="201">
        <v>13.78</v>
      </c>
      <c r="X32" s="201">
        <v>44.02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30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75.41</v>
      </c>
      <c r="AQ32" s="201">
        <v>26.77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5.01</v>
      </c>
      <c r="L33" s="201">
        <v>193.48</v>
      </c>
      <c r="M33" s="201">
        <v>27.3</v>
      </c>
      <c r="N33" s="201">
        <v>35.24</v>
      </c>
      <c r="O33" s="201">
        <v>0</v>
      </c>
      <c r="P33" s="201">
        <v>41.44</v>
      </c>
      <c r="Q33" s="201">
        <v>6.48</v>
      </c>
      <c r="R33" s="201">
        <v>6.29</v>
      </c>
      <c r="S33" s="201">
        <v>7.83</v>
      </c>
      <c r="T33" s="201">
        <v>0</v>
      </c>
      <c r="U33" s="201">
        <v>61.43</v>
      </c>
      <c r="V33" s="201">
        <v>4.17</v>
      </c>
      <c r="W33" s="201">
        <v>12.55</v>
      </c>
      <c r="X33" s="201">
        <v>40.22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30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75.41</v>
      </c>
      <c r="AQ33" s="201">
        <v>26.77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5.01</v>
      </c>
      <c r="L34" s="201">
        <v>193.48</v>
      </c>
      <c r="M34" s="201">
        <v>27.3</v>
      </c>
      <c r="N34" s="201">
        <v>35.24</v>
      </c>
      <c r="O34" s="201">
        <v>0</v>
      </c>
      <c r="P34" s="201">
        <v>41.44</v>
      </c>
      <c r="Q34" s="201">
        <v>3.65</v>
      </c>
      <c r="R34" s="201">
        <v>3.46</v>
      </c>
      <c r="S34" s="201">
        <v>4.3099999999999996</v>
      </c>
      <c r="T34" s="201">
        <v>0</v>
      </c>
      <c r="U34" s="201">
        <v>61.43</v>
      </c>
      <c r="V34" s="201">
        <v>2.29</v>
      </c>
      <c r="W34" s="201">
        <v>9.0399999999999991</v>
      </c>
      <c r="X34" s="201">
        <v>28.71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30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22.76</v>
      </c>
      <c r="AQ34" s="201">
        <v>11.21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5.01</v>
      </c>
      <c r="L35" s="201">
        <v>193.48</v>
      </c>
      <c r="M35" s="201">
        <v>27.3</v>
      </c>
      <c r="N35" s="201">
        <v>35.24</v>
      </c>
      <c r="O35" s="201">
        <v>0</v>
      </c>
      <c r="P35" s="201">
        <v>41.44</v>
      </c>
      <c r="Q35" s="201">
        <v>3.65</v>
      </c>
      <c r="R35" s="201">
        <v>3.46</v>
      </c>
      <c r="S35" s="201">
        <v>4.3099999999999996</v>
      </c>
      <c r="T35" s="201">
        <v>0</v>
      </c>
      <c r="U35" s="201">
        <v>61.43</v>
      </c>
      <c r="V35" s="201">
        <v>2.29</v>
      </c>
      <c r="W35" s="201">
        <v>9.0399999999999991</v>
      </c>
      <c r="X35" s="201">
        <v>43.98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30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19.59</v>
      </c>
      <c r="AQ35" s="201">
        <v>7.74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5.01</v>
      </c>
      <c r="L36" s="201">
        <v>193.48</v>
      </c>
      <c r="M36" s="201">
        <v>27.3</v>
      </c>
      <c r="N36" s="201">
        <v>35.24</v>
      </c>
      <c r="O36" s="201">
        <v>0</v>
      </c>
      <c r="P36" s="201">
        <v>41.42</v>
      </c>
      <c r="Q36" s="201">
        <v>3.65</v>
      </c>
      <c r="R36" s="201">
        <v>3.46</v>
      </c>
      <c r="S36" s="201">
        <v>4.3099999999999996</v>
      </c>
      <c r="T36" s="201">
        <v>0</v>
      </c>
      <c r="U36" s="201">
        <v>61.43</v>
      </c>
      <c r="V36" s="201">
        <v>2.29</v>
      </c>
      <c r="W36" s="201">
        <v>7.57</v>
      </c>
      <c r="X36" s="201">
        <v>24.21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30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19.57</v>
      </c>
      <c r="AQ36" s="201">
        <v>7.74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5.01</v>
      </c>
      <c r="L37" s="201">
        <v>193.48</v>
      </c>
      <c r="M37" s="201">
        <v>27.3</v>
      </c>
      <c r="N37" s="201">
        <v>35.24</v>
      </c>
      <c r="O37" s="201">
        <v>0</v>
      </c>
      <c r="P37" s="201">
        <v>41.42</v>
      </c>
      <c r="Q37" s="201">
        <v>3.65</v>
      </c>
      <c r="R37" s="201">
        <v>3.46</v>
      </c>
      <c r="S37" s="201">
        <v>4.3099999999999996</v>
      </c>
      <c r="T37" s="201">
        <v>0</v>
      </c>
      <c r="U37" s="201">
        <v>61.43</v>
      </c>
      <c r="V37" s="201">
        <v>2.29</v>
      </c>
      <c r="W37" s="201">
        <v>7.57</v>
      </c>
      <c r="X37" s="201">
        <v>24.21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30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19.54</v>
      </c>
      <c r="AQ37" s="201">
        <v>7.74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5.01</v>
      </c>
      <c r="L38" s="201">
        <v>193.48</v>
      </c>
      <c r="M38" s="201">
        <v>27.3</v>
      </c>
      <c r="N38" s="201">
        <v>35.24</v>
      </c>
      <c r="O38" s="201">
        <v>0</v>
      </c>
      <c r="P38" s="201">
        <v>41.42</v>
      </c>
      <c r="Q38" s="201">
        <v>3.65</v>
      </c>
      <c r="R38" s="201">
        <v>3.46</v>
      </c>
      <c r="S38" s="201">
        <v>4.3099999999999996</v>
      </c>
      <c r="T38" s="201">
        <v>0</v>
      </c>
      <c r="U38" s="201">
        <v>61.43</v>
      </c>
      <c r="V38" s="201">
        <v>2.29</v>
      </c>
      <c r="W38" s="201">
        <v>7.57</v>
      </c>
      <c r="X38" s="201">
        <v>24.21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30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19.54</v>
      </c>
      <c r="AQ38" s="201">
        <v>7.74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5.01</v>
      </c>
      <c r="L39" s="201">
        <v>193.48</v>
      </c>
      <c r="M39" s="201">
        <v>27.3</v>
      </c>
      <c r="N39" s="201">
        <v>35.24</v>
      </c>
      <c r="O39" s="201">
        <v>0</v>
      </c>
      <c r="P39" s="201">
        <v>41.42</v>
      </c>
      <c r="Q39" s="201">
        <v>3.65</v>
      </c>
      <c r="R39" s="201">
        <v>3.46</v>
      </c>
      <c r="S39" s="201">
        <v>4.3099999999999996</v>
      </c>
      <c r="T39" s="201">
        <v>0</v>
      </c>
      <c r="U39" s="201">
        <v>61.43</v>
      </c>
      <c r="V39" s="201">
        <v>2.29</v>
      </c>
      <c r="W39" s="201">
        <v>7.57</v>
      </c>
      <c r="X39" s="201">
        <v>24.21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30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19.350000000000001</v>
      </c>
      <c r="AQ39" s="201">
        <v>7.74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5.01</v>
      </c>
      <c r="L40" s="201">
        <v>193.48</v>
      </c>
      <c r="M40" s="201">
        <v>27.3</v>
      </c>
      <c r="N40" s="201">
        <v>35.24</v>
      </c>
      <c r="O40" s="201">
        <v>0</v>
      </c>
      <c r="P40" s="201">
        <v>41.42</v>
      </c>
      <c r="Q40" s="201">
        <v>3.65</v>
      </c>
      <c r="R40" s="201">
        <v>3.46</v>
      </c>
      <c r="S40" s="201">
        <v>4.3099999999999996</v>
      </c>
      <c r="T40" s="201">
        <v>0</v>
      </c>
      <c r="U40" s="201">
        <v>61.43</v>
      </c>
      <c r="V40" s="201">
        <v>2.29</v>
      </c>
      <c r="W40" s="201">
        <v>13.77</v>
      </c>
      <c r="X40" s="201">
        <v>44.01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30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19.350000000000001</v>
      </c>
      <c r="AQ40" s="201">
        <v>7.74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5.01</v>
      </c>
      <c r="L41" s="201">
        <v>193.48</v>
      </c>
      <c r="M41" s="201">
        <v>27.3</v>
      </c>
      <c r="N41" s="201">
        <v>35.24</v>
      </c>
      <c r="O41" s="201">
        <v>0</v>
      </c>
      <c r="P41" s="201">
        <v>41.42</v>
      </c>
      <c r="Q41" s="201">
        <v>3.65</v>
      </c>
      <c r="R41" s="201">
        <v>3.46</v>
      </c>
      <c r="S41" s="201">
        <v>4.3099999999999996</v>
      </c>
      <c r="T41" s="201">
        <v>0</v>
      </c>
      <c r="U41" s="201">
        <v>61.43</v>
      </c>
      <c r="V41" s="201">
        <v>2.29</v>
      </c>
      <c r="W41" s="201">
        <v>13.77</v>
      </c>
      <c r="X41" s="201">
        <v>44.01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30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19.350000000000001</v>
      </c>
      <c r="AQ41" s="201">
        <v>7.74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5.01</v>
      </c>
      <c r="L42" s="201">
        <v>193.48</v>
      </c>
      <c r="M42" s="201">
        <v>27.3</v>
      </c>
      <c r="N42" s="201">
        <v>35.24</v>
      </c>
      <c r="O42" s="201">
        <v>0</v>
      </c>
      <c r="P42" s="201">
        <v>41.42</v>
      </c>
      <c r="Q42" s="201">
        <v>3.65</v>
      </c>
      <c r="R42" s="201">
        <v>3.46</v>
      </c>
      <c r="S42" s="201">
        <v>4.3099999999999996</v>
      </c>
      <c r="T42" s="201">
        <v>0</v>
      </c>
      <c r="U42" s="201">
        <v>61.43</v>
      </c>
      <c r="V42" s="201">
        <v>2.29</v>
      </c>
      <c r="W42" s="201">
        <v>13.78</v>
      </c>
      <c r="X42" s="201">
        <v>44.02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30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19.350000000000001</v>
      </c>
      <c r="AQ42" s="201">
        <v>7.74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5.01</v>
      </c>
      <c r="L43" s="201">
        <v>193.48</v>
      </c>
      <c r="M43" s="201">
        <v>27.3</v>
      </c>
      <c r="N43" s="201">
        <v>35.24</v>
      </c>
      <c r="O43" s="201">
        <v>0</v>
      </c>
      <c r="P43" s="201">
        <v>41.42</v>
      </c>
      <c r="Q43" s="201">
        <v>3.65</v>
      </c>
      <c r="R43" s="201">
        <v>3.46</v>
      </c>
      <c r="S43" s="201">
        <v>4.3099999999999996</v>
      </c>
      <c r="T43" s="201">
        <v>0</v>
      </c>
      <c r="U43" s="201">
        <v>61.43</v>
      </c>
      <c r="V43" s="201">
        <v>4.17</v>
      </c>
      <c r="W43" s="201">
        <v>13.78</v>
      </c>
      <c r="X43" s="201">
        <v>44.02</v>
      </c>
      <c r="Y43" s="201">
        <v>0</v>
      </c>
      <c r="Z43">
        <v>0</v>
      </c>
      <c r="AA43" s="201">
        <v>10.74</v>
      </c>
      <c r="AB43" s="201">
        <v>0</v>
      </c>
      <c r="AC43" s="201">
        <v>0</v>
      </c>
      <c r="AD43" s="201">
        <v>0</v>
      </c>
      <c r="AE43" s="201">
        <v>30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75.87</v>
      </c>
      <c r="AQ43" s="201">
        <v>7.74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5.01</v>
      </c>
      <c r="L44" s="201">
        <v>193.48</v>
      </c>
      <c r="M44" s="201">
        <v>27.3</v>
      </c>
      <c r="N44" s="201">
        <v>35.24</v>
      </c>
      <c r="O44" s="201">
        <v>0</v>
      </c>
      <c r="P44" s="201">
        <v>41.42</v>
      </c>
      <c r="Q44" s="201">
        <v>3.65</v>
      </c>
      <c r="R44" s="201">
        <v>6.29</v>
      </c>
      <c r="S44" s="201">
        <v>4.3099999999999996</v>
      </c>
      <c r="T44" s="201">
        <v>0</v>
      </c>
      <c r="U44" s="201">
        <v>61.43</v>
      </c>
      <c r="V44" s="201">
        <v>4.17</v>
      </c>
      <c r="W44" s="201">
        <v>13.78</v>
      </c>
      <c r="X44" s="201">
        <v>44.02</v>
      </c>
      <c r="Y44" s="201">
        <v>0</v>
      </c>
      <c r="Z44">
        <v>0</v>
      </c>
      <c r="AA44" s="201">
        <v>10.74</v>
      </c>
      <c r="AB44" s="201">
        <v>0</v>
      </c>
      <c r="AC44" s="201">
        <v>0</v>
      </c>
      <c r="AD44" s="201">
        <v>0</v>
      </c>
      <c r="AE44" s="201">
        <v>30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76.069999999999993</v>
      </c>
      <c r="AQ44" s="201">
        <v>26.77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5.01</v>
      </c>
      <c r="L45" s="201">
        <v>193.48</v>
      </c>
      <c r="M45" s="201">
        <v>27.3</v>
      </c>
      <c r="N45" s="201">
        <v>35.24</v>
      </c>
      <c r="O45" s="201">
        <v>0</v>
      </c>
      <c r="P45" s="201">
        <v>41.42</v>
      </c>
      <c r="Q45" s="201">
        <v>6.48</v>
      </c>
      <c r="R45" s="201">
        <v>6.29</v>
      </c>
      <c r="S45" s="201">
        <v>7.84</v>
      </c>
      <c r="T45" s="201">
        <v>0</v>
      </c>
      <c r="U45" s="201">
        <v>61.43</v>
      </c>
      <c r="V45" s="201">
        <v>4.17</v>
      </c>
      <c r="W45" s="201">
        <v>13.78</v>
      </c>
      <c r="X45" s="201">
        <v>44.02</v>
      </c>
      <c r="Y45" s="201">
        <v>0</v>
      </c>
      <c r="Z45">
        <v>0</v>
      </c>
      <c r="AA45" s="201">
        <v>10.74</v>
      </c>
      <c r="AB45" s="201">
        <v>0</v>
      </c>
      <c r="AC45" s="201">
        <v>0</v>
      </c>
      <c r="AD45" s="201">
        <v>0</v>
      </c>
      <c r="AE45" s="201">
        <v>30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75.41</v>
      </c>
      <c r="AQ45" s="201">
        <v>26.77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5.01</v>
      </c>
      <c r="L46" s="201">
        <v>193.48</v>
      </c>
      <c r="M46" s="201">
        <v>27.3</v>
      </c>
      <c r="N46" s="201">
        <v>35.24</v>
      </c>
      <c r="O46" s="201">
        <v>0</v>
      </c>
      <c r="P46" s="201">
        <v>41.42</v>
      </c>
      <c r="Q46" s="201">
        <v>6.48</v>
      </c>
      <c r="R46" s="201">
        <v>6.29</v>
      </c>
      <c r="S46" s="201">
        <v>7.84</v>
      </c>
      <c r="T46" s="201">
        <v>0</v>
      </c>
      <c r="U46" s="201">
        <v>61.43</v>
      </c>
      <c r="V46" s="201">
        <v>4.17</v>
      </c>
      <c r="W46" s="201">
        <v>13.78</v>
      </c>
      <c r="X46" s="201">
        <v>44.02</v>
      </c>
      <c r="Y46" s="201">
        <v>0</v>
      </c>
      <c r="Z46">
        <v>0</v>
      </c>
      <c r="AA46" s="201">
        <v>10.74</v>
      </c>
      <c r="AB46" s="201">
        <v>0</v>
      </c>
      <c r="AC46" s="201">
        <v>0</v>
      </c>
      <c r="AD46" s="201">
        <v>0</v>
      </c>
      <c r="AE46" s="201">
        <v>30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75.41</v>
      </c>
      <c r="AQ46" s="201">
        <v>26.77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5.01</v>
      </c>
      <c r="L47" s="201">
        <v>197.33</v>
      </c>
      <c r="M47" s="201">
        <v>27.3</v>
      </c>
      <c r="N47" s="201">
        <v>35.24</v>
      </c>
      <c r="O47" s="201">
        <v>0</v>
      </c>
      <c r="P47" s="201">
        <v>41.42</v>
      </c>
      <c r="Q47" s="201">
        <v>6.48</v>
      </c>
      <c r="R47" s="201">
        <v>6.29</v>
      </c>
      <c r="S47" s="201">
        <v>7.84</v>
      </c>
      <c r="T47" s="201">
        <v>0</v>
      </c>
      <c r="U47" s="201">
        <v>61.43</v>
      </c>
      <c r="V47" s="201">
        <v>4.17</v>
      </c>
      <c r="W47" s="201">
        <v>13.77</v>
      </c>
      <c r="X47" s="201">
        <v>44.02</v>
      </c>
      <c r="Y47" s="201">
        <v>0</v>
      </c>
      <c r="Z47">
        <v>0</v>
      </c>
      <c r="AA47" s="201">
        <v>10.74</v>
      </c>
      <c r="AB47" s="201">
        <v>0</v>
      </c>
      <c r="AC47" s="201">
        <v>0</v>
      </c>
      <c r="AD47" s="201">
        <v>0</v>
      </c>
      <c r="AE47" s="201">
        <v>30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75.41</v>
      </c>
      <c r="AQ47" s="201">
        <v>26.77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5.01</v>
      </c>
      <c r="L48" s="201">
        <v>227.34</v>
      </c>
      <c r="M48" s="201">
        <v>27.3</v>
      </c>
      <c r="N48" s="201">
        <v>35.24</v>
      </c>
      <c r="O48" s="201">
        <v>0</v>
      </c>
      <c r="P48" s="201">
        <v>41.42</v>
      </c>
      <c r="Q48" s="201">
        <v>6.48</v>
      </c>
      <c r="R48" s="201">
        <v>6.29</v>
      </c>
      <c r="S48" s="201">
        <v>7.84</v>
      </c>
      <c r="T48" s="201">
        <v>0</v>
      </c>
      <c r="U48" s="201">
        <v>61.43</v>
      </c>
      <c r="V48" s="201">
        <v>4.17</v>
      </c>
      <c r="W48" s="201">
        <v>13.77</v>
      </c>
      <c r="X48" s="201">
        <v>44.02</v>
      </c>
      <c r="Y48" s="201">
        <v>0</v>
      </c>
      <c r="Z48">
        <v>0</v>
      </c>
      <c r="AA48" s="201">
        <v>10.74</v>
      </c>
      <c r="AB48" s="201">
        <v>0</v>
      </c>
      <c r="AC48" s="201">
        <v>0</v>
      </c>
      <c r="AD48" s="201">
        <v>0</v>
      </c>
      <c r="AE48" s="201">
        <v>30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75.41</v>
      </c>
      <c r="AQ48" s="201">
        <v>26.77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</v>
      </c>
      <c r="L49" s="201">
        <v>241.86</v>
      </c>
      <c r="M49" s="201">
        <v>27.28</v>
      </c>
      <c r="N49" s="201">
        <v>35.24</v>
      </c>
      <c r="O49" s="201">
        <v>0</v>
      </c>
      <c r="P49" s="201">
        <v>41.42</v>
      </c>
      <c r="Q49" s="201">
        <v>6.48</v>
      </c>
      <c r="R49" s="201">
        <v>6.29</v>
      </c>
      <c r="S49" s="201">
        <v>7.84</v>
      </c>
      <c r="T49" s="201">
        <v>0</v>
      </c>
      <c r="U49" s="201">
        <v>61.43</v>
      </c>
      <c r="V49" s="201">
        <v>4.17</v>
      </c>
      <c r="W49" s="201">
        <v>13.77</v>
      </c>
      <c r="X49" s="201">
        <v>44.02</v>
      </c>
      <c r="Y49" s="201">
        <v>0</v>
      </c>
      <c r="Z49">
        <v>0</v>
      </c>
      <c r="AA49" s="201">
        <v>10.74</v>
      </c>
      <c r="AB49" s="201">
        <v>0</v>
      </c>
      <c r="AC49" s="201">
        <v>0</v>
      </c>
      <c r="AD49" s="201">
        <v>0</v>
      </c>
      <c r="AE49" s="201">
        <v>30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75.41</v>
      </c>
      <c r="AQ49" s="201">
        <v>26.77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</v>
      </c>
      <c r="L50" s="201">
        <v>251.53</v>
      </c>
      <c r="M50" s="201">
        <v>27.3</v>
      </c>
      <c r="N50" s="201">
        <v>35.24</v>
      </c>
      <c r="O50" s="201">
        <v>0</v>
      </c>
      <c r="P50" s="201">
        <v>41.42</v>
      </c>
      <c r="Q50" s="201">
        <v>6.48</v>
      </c>
      <c r="R50" s="201">
        <v>6.29</v>
      </c>
      <c r="S50" s="201">
        <v>7.84</v>
      </c>
      <c r="T50" s="201">
        <v>0</v>
      </c>
      <c r="U50" s="201">
        <v>61.43</v>
      </c>
      <c r="V50" s="201">
        <v>4.17</v>
      </c>
      <c r="W50" s="201">
        <v>13.77</v>
      </c>
      <c r="X50" s="201">
        <v>44.02</v>
      </c>
      <c r="Y50" s="201">
        <v>0</v>
      </c>
      <c r="Z50">
        <v>0</v>
      </c>
      <c r="AA50" s="201">
        <v>10.74</v>
      </c>
      <c r="AB50" s="201">
        <v>0</v>
      </c>
      <c r="AC50" s="201">
        <v>0</v>
      </c>
      <c r="AD50" s="201">
        <v>0</v>
      </c>
      <c r="AE50" s="201">
        <v>30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75.41</v>
      </c>
      <c r="AQ50" s="201">
        <v>26.77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</v>
      </c>
      <c r="L51" s="201">
        <v>193.48</v>
      </c>
      <c r="M51" s="201">
        <v>27.3</v>
      </c>
      <c r="N51" s="201">
        <v>35.24</v>
      </c>
      <c r="O51" s="201">
        <v>0</v>
      </c>
      <c r="P51" s="201">
        <v>41.42</v>
      </c>
      <c r="Q51" s="201">
        <v>6.48</v>
      </c>
      <c r="R51" s="201">
        <v>6.29</v>
      </c>
      <c r="S51" s="201">
        <v>7.84</v>
      </c>
      <c r="T51" s="201">
        <v>0</v>
      </c>
      <c r="U51" s="201">
        <v>61.43</v>
      </c>
      <c r="V51" s="201">
        <v>4.17</v>
      </c>
      <c r="W51" s="201">
        <v>13.78</v>
      </c>
      <c r="X51" s="201">
        <v>44.02</v>
      </c>
      <c r="Y51" s="201">
        <v>0</v>
      </c>
      <c r="Z51">
        <v>0</v>
      </c>
      <c r="AA51" s="201">
        <v>10.74</v>
      </c>
      <c r="AB51" s="201">
        <v>0</v>
      </c>
      <c r="AC51" s="201">
        <v>0</v>
      </c>
      <c r="AD51" s="201">
        <v>0</v>
      </c>
      <c r="AE51" s="201">
        <v>30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75.41</v>
      </c>
      <c r="AQ51" s="201">
        <v>26.77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</v>
      </c>
      <c r="L52" s="201">
        <v>193.48</v>
      </c>
      <c r="M52" s="201">
        <v>27.3</v>
      </c>
      <c r="N52" s="201">
        <v>35.24</v>
      </c>
      <c r="O52" s="201">
        <v>0</v>
      </c>
      <c r="P52" s="201">
        <v>41.42</v>
      </c>
      <c r="Q52" s="201">
        <v>6.48</v>
      </c>
      <c r="R52" s="201">
        <v>6.29</v>
      </c>
      <c r="S52" s="201">
        <v>7.84</v>
      </c>
      <c r="T52" s="201">
        <v>0</v>
      </c>
      <c r="U52" s="201">
        <v>61.43</v>
      </c>
      <c r="V52" s="201">
        <v>4.17</v>
      </c>
      <c r="W52" s="201">
        <v>13.78</v>
      </c>
      <c r="X52" s="201">
        <v>44.02</v>
      </c>
      <c r="Y52" s="201">
        <v>0</v>
      </c>
      <c r="Z52">
        <v>0</v>
      </c>
      <c r="AA52" s="201">
        <v>10.74</v>
      </c>
      <c r="AB52" s="201">
        <v>0</v>
      </c>
      <c r="AC52" s="201">
        <v>0</v>
      </c>
      <c r="AD52" s="201">
        <v>0</v>
      </c>
      <c r="AE52" s="201">
        <v>30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75.41</v>
      </c>
      <c r="AQ52" s="201">
        <v>26.77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4.99</v>
      </c>
      <c r="L53" s="201">
        <v>193.48</v>
      </c>
      <c r="M53" s="201">
        <v>27.3</v>
      </c>
      <c r="N53" s="201">
        <v>35.24</v>
      </c>
      <c r="O53" s="201">
        <v>0</v>
      </c>
      <c r="P53" s="201">
        <v>41.42</v>
      </c>
      <c r="Q53" s="201">
        <v>6.48</v>
      </c>
      <c r="R53" s="201">
        <v>6.29</v>
      </c>
      <c r="S53" s="201">
        <v>7.83</v>
      </c>
      <c r="T53" s="201">
        <v>0</v>
      </c>
      <c r="U53" s="201">
        <v>61.43</v>
      </c>
      <c r="V53" s="201">
        <v>4.17</v>
      </c>
      <c r="W53" s="201">
        <v>13.78</v>
      </c>
      <c r="X53" s="201">
        <v>44.02</v>
      </c>
      <c r="Y53" s="201">
        <v>0</v>
      </c>
      <c r="Z53">
        <v>0</v>
      </c>
      <c r="AA53" s="201">
        <v>10.74</v>
      </c>
      <c r="AB53" s="201">
        <v>0</v>
      </c>
      <c r="AC53" s="201">
        <v>0</v>
      </c>
      <c r="AD53" s="201">
        <v>0</v>
      </c>
      <c r="AE53" s="201">
        <v>30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75.41</v>
      </c>
      <c r="AQ53" s="201">
        <v>26.77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4.99</v>
      </c>
      <c r="L54" s="201">
        <v>193.48</v>
      </c>
      <c r="M54" s="201">
        <v>27.3</v>
      </c>
      <c r="N54" s="201">
        <v>35.24</v>
      </c>
      <c r="O54" s="201">
        <v>0</v>
      </c>
      <c r="P54" s="201">
        <v>41.42</v>
      </c>
      <c r="Q54" s="201">
        <v>6.48</v>
      </c>
      <c r="R54" s="201">
        <v>6.29</v>
      </c>
      <c r="S54" s="201">
        <v>7.83</v>
      </c>
      <c r="T54" s="201">
        <v>0</v>
      </c>
      <c r="U54" s="201">
        <v>61.43</v>
      </c>
      <c r="V54" s="201">
        <v>4.17</v>
      </c>
      <c r="W54" s="201">
        <v>13.78</v>
      </c>
      <c r="X54" s="201">
        <v>44.02</v>
      </c>
      <c r="Y54" s="201">
        <v>0</v>
      </c>
      <c r="Z54">
        <v>0</v>
      </c>
      <c r="AA54" s="201">
        <v>10.74</v>
      </c>
      <c r="AB54" s="201">
        <v>0</v>
      </c>
      <c r="AC54" s="201">
        <v>0</v>
      </c>
      <c r="AD54" s="201">
        <v>0</v>
      </c>
      <c r="AE54" s="201">
        <v>29.59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75.41</v>
      </c>
      <c r="AQ54" s="201">
        <v>26.77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4.99</v>
      </c>
      <c r="L55" s="201">
        <v>193.48</v>
      </c>
      <c r="M55" s="201">
        <v>27.3</v>
      </c>
      <c r="N55" s="201">
        <v>35.24</v>
      </c>
      <c r="O55" s="201">
        <v>0</v>
      </c>
      <c r="P55" s="201">
        <v>41.42</v>
      </c>
      <c r="Q55" s="201">
        <v>6.48</v>
      </c>
      <c r="R55" s="201">
        <v>6.29</v>
      </c>
      <c r="S55" s="201">
        <v>7.83</v>
      </c>
      <c r="T55" s="201">
        <v>0</v>
      </c>
      <c r="U55" s="201">
        <v>61.43</v>
      </c>
      <c r="V55" s="201">
        <v>4.17</v>
      </c>
      <c r="W55" s="201">
        <v>13.78</v>
      </c>
      <c r="X55" s="201">
        <v>44.02</v>
      </c>
      <c r="Y55" s="201">
        <v>0</v>
      </c>
      <c r="Z55">
        <v>0</v>
      </c>
      <c r="AA55" s="201">
        <v>10.74</v>
      </c>
      <c r="AB55" s="201">
        <v>0</v>
      </c>
      <c r="AC55" s="201">
        <v>0</v>
      </c>
      <c r="AD55" s="201">
        <v>0</v>
      </c>
      <c r="AE55" s="201">
        <v>29.59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75.41</v>
      </c>
      <c r="AQ55" s="201">
        <v>26.77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4.99</v>
      </c>
      <c r="L56" s="201">
        <v>193.48</v>
      </c>
      <c r="M56" s="201">
        <v>27.3</v>
      </c>
      <c r="N56" s="201">
        <v>35.24</v>
      </c>
      <c r="O56" s="201">
        <v>0</v>
      </c>
      <c r="P56" s="201">
        <v>41.42</v>
      </c>
      <c r="Q56" s="201">
        <v>3.58</v>
      </c>
      <c r="R56" s="201">
        <v>6.29</v>
      </c>
      <c r="S56" s="201">
        <v>4.3099999999999996</v>
      </c>
      <c r="T56" s="201">
        <v>0</v>
      </c>
      <c r="U56" s="201">
        <v>61.43</v>
      </c>
      <c r="V56" s="201">
        <v>4.17</v>
      </c>
      <c r="W56" s="201">
        <v>13.78</v>
      </c>
      <c r="X56" s="201">
        <v>44.02</v>
      </c>
      <c r="Y56" s="201">
        <v>0</v>
      </c>
      <c r="Z56">
        <v>0</v>
      </c>
      <c r="AA56" s="201">
        <v>10.74</v>
      </c>
      <c r="AB56" s="201">
        <v>0</v>
      </c>
      <c r="AC56" s="201">
        <v>0</v>
      </c>
      <c r="AD56" s="201">
        <v>0</v>
      </c>
      <c r="AE56" s="201">
        <v>29.59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75.41</v>
      </c>
      <c r="AQ56" s="201">
        <v>26.77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4.99</v>
      </c>
      <c r="L57" s="201">
        <v>193.48</v>
      </c>
      <c r="M57" s="201">
        <v>27.3</v>
      </c>
      <c r="N57" s="201">
        <v>35.24</v>
      </c>
      <c r="O57" s="201">
        <v>0</v>
      </c>
      <c r="P57" s="201">
        <v>41.42</v>
      </c>
      <c r="Q57" s="201">
        <v>6.48</v>
      </c>
      <c r="R57" s="201">
        <v>6.29</v>
      </c>
      <c r="S57" s="201">
        <v>7.83</v>
      </c>
      <c r="T57" s="201">
        <v>0</v>
      </c>
      <c r="U57" s="201">
        <v>61.95</v>
      </c>
      <c r="V57" s="201">
        <v>4.17</v>
      </c>
      <c r="W57" s="201">
        <v>13.78</v>
      </c>
      <c r="X57" s="201">
        <v>44.02</v>
      </c>
      <c r="Y57" s="201">
        <v>0</v>
      </c>
      <c r="Z57">
        <v>0</v>
      </c>
      <c r="AA57" s="201">
        <v>10.43</v>
      </c>
      <c r="AB57" s="201">
        <v>0</v>
      </c>
      <c r="AC57" s="201">
        <v>0</v>
      </c>
      <c r="AD57" s="201">
        <v>0</v>
      </c>
      <c r="AE57" s="201">
        <v>29.59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75.41</v>
      </c>
      <c r="AQ57" s="201">
        <v>26.77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4.99</v>
      </c>
      <c r="L58" s="201">
        <v>270.87</v>
      </c>
      <c r="M58" s="201">
        <v>27.3</v>
      </c>
      <c r="N58" s="201">
        <v>35.24</v>
      </c>
      <c r="O58" s="201">
        <v>0</v>
      </c>
      <c r="P58" s="201">
        <v>41.42</v>
      </c>
      <c r="Q58" s="201">
        <v>6.48</v>
      </c>
      <c r="R58" s="201">
        <v>6.29</v>
      </c>
      <c r="S58" s="201">
        <v>7.83</v>
      </c>
      <c r="T58" s="201">
        <v>0</v>
      </c>
      <c r="U58" s="201">
        <v>61.99</v>
      </c>
      <c r="V58" s="201">
        <v>4.17</v>
      </c>
      <c r="W58" s="201">
        <v>13.78</v>
      </c>
      <c r="X58" s="201">
        <v>44.02</v>
      </c>
      <c r="Y58" s="201">
        <v>0</v>
      </c>
      <c r="Z58">
        <v>0</v>
      </c>
      <c r="AA58" s="201">
        <v>10.43</v>
      </c>
      <c r="AB58" s="201">
        <v>0</v>
      </c>
      <c r="AC58" s="201">
        <v>0</v>
      </c>
      <c r="AD58" s="201">
        <v>0</v>
      </c>
      <c r="AE58" s="201">
        <v>29.59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75.41</v>
      </c>
      <c r="AQ58" s="201">
        <v>26.77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4.99</v>
      </c>
      <c r="L59" s="201">
        <v>251.52</v>
      </c>
      <c r="M59" s="201">
        <v>27.3</v>
      </c>
      <c r="N59" s="201">
        <v>35.24</v>
      </c>
      <c r="O59" s="201">
        <v>0</v>
      </c>
      <c r="P59" s="201">
        <v>41.42</v>
      </c>
      <c r="Q59" s="201">
        <v>6.48</v>
      </c>
      <c r="R59" s="201">
        <v>6.29</v>
      </c>
      <c r="S59" s="201">
        <v>7.84</v>
      </c>
      <c r="T59" s="201">
        <v>0</v>
      </c>
      <c r="U59" s="201">
        <v>61.99</v>
      </c>
      <c r="V59" s="201">
        <v>4.17</v>
      </c>
      <c r="W59" s="201">
        <v>13.78</v>
      </c>
      <c r="X59" s="201">
        <v>44.02</v>
      </c>
      <c r="Y59" s="201">
        <v>0</v>
      </c>
      <c r="Z59">
        <v>0</v>
      </c>
      <c r="AA59" s="201">
        <v>10.43</v>
      </c>
      <c r="AB59" s="201">
        <v>0</v>
      </c>
      <c r="AC59" s="201">
        <v>0</v>
      </c>
      <c r="AD59" s="201">
        <v>0</v>
      </c>
      <c r="AE59" s="201">
        <v>29.59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75.41</v>
      </c>
      <c r="AQ59" s="201">
        <v>26.77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4.99</v>
      </c>
      <c r="L60" s="201">
        <v>357.91</v>
      </c>
      <c r="M60" s="201">
        <v>27.3</v>
      </c>
      <c r="N60" s="201">
        <v>35.24</v>
      </c>
      <c r="O60" s="201">
        <v>0</v>
      </c>
      <c r="P60" s="201">
        <v>41.42</v>
      </c>
      <c r="Q60" s="201">
        <v>6.48</v>
      </c>
      <c r="R60" s="201">
        <v>6.29</v>
      </c>
      <c r="S60" s="201">
        <v>7.84</v>
      </c>
      <c r="T60" s="201">
        <v>0</v>
      </c>
      <c r="U60" s="201">
        <v>61.99</v>
      </c>
      <c r="V60" s="201">
        <v>4.17</v>
      </c>
      <c r="W60" s="201">
        <v>13.78</v>
      </c>
      <c r="X60" s="201">
        <v>44.02</v>
      </c>
      <c r="Y60" s="201">
        <v>0</v>
      </c>
      <c r="Z60">
        <v>0</v>
      </c>
      <c r="AA60" s="201">
        <v>10.43</v>
      </c>
      <c r="AB60" s="201">
        <v>0</v>
      </c>
      <c r="AC60" s="201">
        <v>0</v>
      </c>
      <c r="AD60" s="201">
        <v>0</v>
      </c>
      <c r="AE60" s="201">
        <v>29.59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75.41</v>
      </c>
      <c r="AQ60" s="201">
        <v>26.77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4.99</v>
      </c>
      <c r="L61" s="201">
        <v>444.53</v>
      </c>
      <c r="M61" s="201">
        <v>27.3</v>
      </c>
      <c r="N61" s="201">
        <v>35.24</v>
      </c>
      <c r="O61" s="201">
        <v>0</v>
      </c>
      <c r="P61" s="201">
        <v>41.42</v>
      </c>
      <c r="Q61" s="201">
        <v>6.48</v>
      </c>
      <c r="R61" s="201">
        <v>6.29</v>
      </c>
      <c r="S61" s="201">
        <v>7.84</v>
      </c>
      <c r="T61" s="201">
        <v>0</v>
      </c>
      <c r="U61" s="201">
        <v>61.99</v>
      </c>
      <c r="V61" s="201">
        <v>4.17</v>
      </c>
      <c r="W61" s="201">
        <v>13.78</v>
      </c>
      <c r="X61" s="201">
        <v>44.02</v>
      </c>
      <c r="Y61" s="201">
        <v>0</v>
      </c>
      <c r="Z61">
        <v>0</v>
      </c>
      <c r="AA61" s="201">
        <v>10.43</v>
      </c>
      <c r="AB61" s="201">
        <v>0</v>
      </c>
      <c r="AC61" s="201">
        <v>0</v>
      </c>
      <c r="AD61" s="201">
        <v>0</v>
      </c>
      <c r="AE61" s="201">
        <v>29.59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75.41</v>
      </c>
      <c r="AQ61" s="201">
        <v>26.77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4.99</v>
      </c>
      <c r="L62" s="201">
        <v>444.53</v>
      </c>
      <c r="M62" s="201">
        <v>27.3</v>
      </c>
      <c r="N62" s="201">
        <v>35.24</v>
      </c>
      <c r="O62" s="201">
        <v>0</v>
      </c>
      <c r="P62" s="201">
        <v>41.42</v>
      </c>
      <c r="Q62" s="201">
        <v>6.48</v>
      </c>
      <c r="R62" s="201">
        <v>6.29</v>
      </c>
      <c r="S62" s="201">
        <v>7.84</v>
      </c>
      <c r="T62" s="201">
        <v>0</v>
      </c>
      <c r="U62" s="201">
        <v>61.99</v>
      </c>
      <c r="V62" s="201">
        <v>4.17</v>
      </c>
      <c r="W62" s="201">
        <v>13.78</v>
      </c>
      <c r="X62" s="201">
        <v>44.02</v>
      </c>
      <c r="Y62" s="201">
        <v>0</v>
      </c>
      <c r="Z62">
        <v>0</v>
      </c>
      <c r="AA62" s="201">
        <v>10.43</v>
      </c>
      <c r="AB62" s="201">
        <v>0</v>
      </c>
      <c r="AC62" s="201">
        <v>0</v>
      </c>
      <c r="AD62" s="201">
        <v>0</v>
      </c>
      <c r="AE62" s="201">
        <v>29.59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75.41</v>
      </c>
      <c r="AQ62" s="201">
        <v>26.77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4.99</v>
      </c>
      <c r="L63" s="201">
        <v>444.53</v>
      </c>
      <c r="M63" s="201">
        <v>27.3</v>
      </c>
      <c r="N63" s="201">
        <v>35.24</v>
      </c>
      <c r="O63" s="201">
        <v>0</v>
      </c>
      <c r="P63" s="201">
        <v>41.42</v>
      </c>
      <c r="Q63" s="201">
        <v>6.48</v>
      </c>
      <c r="R63" s="201">
        <v>6.29</v>
      </c>
      <c r="S63" s="201">
        <v>7.84</v>
      </c>
      <c r="T63" s="201">
        <v>0</v>
      </c>
      <c r="U63" s="201">
        <v>61.99</v>
      </c>
      <c r="V63" s="201">
        <v>4.17</v>
      </c>
      <c r="W63" s="201">
        <v>13.78</v>
      </c>
      <c r="X63" s="201">
        <v>44.02</v>
      </c>
      <c r="Y63" s="201">
        <v>0</v>
      </c>
      <c r="Z63">
        <v>0</v>
      </c>
      <c r="AA63" s="201">
        <v>10.43</v>
      </c>
      <c r="AB63" s="201">
        <v>0</v>
      </c>
      <c r="AC63" s="201">
        <v>0</v>
      </c>
      <c r="AD63" s="201">
        <v>0</v>
      </c>
      <c r="AE63" s="201">
        <v>29.59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75.41</v>
      </c>
      <c r="AQ63" s="201">
        <v>26.77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4.99</v>
      </c>
      <c r="L64" s="201">
        <v>444.53</v>
      </c>
      <c r="M64" s="201">
        <v>27.3</v>
      </c>
      <c r="N64" s="201">
        <v>35.24</v>
      </c>
      <c r="O64" s="201">
        <v>0</v>
      </c>
      <c r="P64" s="201">
        <v>41.42</v>
      </c>
      <c r="Q64" s="201">
        <v>6.48</v>
      </c>
      <c r="R64" s="201">
        <v>6.29</v>
      </c>
      <c r="S64" s="201">
        <v>7.84</v>
      </c>
      <c r="T64" s="201">
        <v>0</v>
      </c>
      <c r="U64" s="201">
        <v>61.99</v>
      </c>
      <c r="V64" s="201">
        <v>4.17</v>
      </c>
      <c r="W64" s="201">
        <v>13.78</v>
      </c>
      <c r="X64" s="201">
        <v>44.02</v>
      </c>
      <c r="Y64" s="201">
        <v>0</v>
      </c>
      <c r="Z64">
        <v>0</v>
      </c>
      <c r="AA64" s="201">
        <v>10.43</v>
      </c>
      <c r="AB64" s="201">
        <v>0</v>
      </c>
      <c r="AC64" s="201">
        <v>0</v>
      </c>
      <c r="AD64" s="201">
        <v>0</v>
      </c>
      <c r="AE64" s="201">
        <v>29.59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75.41</v>
      </c>
      <c r="AQ64" s="201">
        <v>26.77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4.99</v>
      </c>
      <c r="L65" s="201">
        <v>444.53</v>
      </c>
      <c r="M65" s="201">
        <v>27.3</v>
      </c>
      <c r="N65" s="201">
        <v>35.24</v>
      </c>
      <c r="O65" s="201">
        <v>0</v>
      </c>
      <c r="P65" s="201">
        <v>41.42</v>
      </c>
      <c r="Q65" s="201">
        <v>6.48</v>
      </c>
      <c r="R65" s="201">
        <v>6.29</v>
      </c>
      <c r="S65" s="201">
        <v>7.84</v>
      </c>
      <c r="T65" s="201">
        <v>0</v>
      </c>
      <c r="U65" s="201">
        <v>61.99</v>
      </c>
      <c r="V65" s="201">
        <v>4.17</v>
      </c>
      <c r="W65" s="201">
        <v>13.78</v>
      </c>
      <c r="X65" s="201">
        <v>44.02</v>
      </c>
      <c r="Y65" s="201">
        <v>0</v>
      </c>
      <c r="Z65">
        <v>0</v>
      </c>
      <c r="AA65" s="201">
        <v>10.43</v>
      </c>
      <c r="AB65" s="201">
        <v>0</v>
      </c>
      <c r="AC65" s="201">
        <v>0</v>
      </c>
      <c r="AD65" s="201">
        <v>0</v>
      </c>
      <c r="AE65" s="201">
        <v>29.59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75.41</v>
      </c>
      <c r="AQ65" s="201">
        <v>26.77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4.99</v>
      </c>
      <c r="L66" s="201">
        <v>444.53</v>
      </c>
      <c r="M66" s="201">
        <v>27.3</v>
      </c>
      <c r="N66" s="201">
        <v>35.24</v>
      </c>
      <c r="O66" s="201">
        <v>0</v>
      </c>
      <c r="P66" s="201">
        <v>41.42</v>
      </c>
      <c r="Q66" s="201">
        <v>6.48</v>
      </c>
      <c r="R66" s="201">
        <v>6.29</v>
      </c>
      <c r="S66" s="201">
        <v>7.84</v>
      </c>
      <c r="T66" s="201">
        <v>0</v>
      </c>
      <c r="U66" s="201">
        <v>61.99</v>
      </c>
      <c r="V66" s="201">
        <v>4.17</v>
      </c>
      <c r="W66" s="201">
        <v>13.78</v>
      </c>
      <c r="X66" s="201">
        <v>44.02</v>
      </c>
      <c r="Y66" s="201">
        <v>0</v>
      </c>
      <c r="Z66">
        <v>0</v>
      </c>
      <c r="AA66" s="201">
        <v>10.43</v>
      </c>
      <c r="AB66" s="201">
        <v>0</v>
      </c>
      <c r="AC66" s="201">
        <v>0</v>
      </c>
      <c r="AD66" s="201">
        <v>0</v>
      </c>
      <c r="AE66" s="201">
        <v>29.59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75.41</v>
      </c>
      <c r="AQ66" s="201">
        <v>26.77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4.99</v>
      </c>
      <c r="L67" s="201">
        <v>444.53</v>
      </c>
      <c r="M67" s="201">
        <v>27.3</v>
      </c>
      <c r="N67" s="201">
        <v>35.24</v>
      </c>
      <c r="O67" s="201">
        <v>0</v>
      </c>
      <c r="P67" s="201">
        <v>41.42</v>
      </c>
      <c r="Q67" s="201">
        <v>6.48</v>
      </c>
      <c r="R67" s="201">
        <v>6.23</v>
      </c>
      <c r="S67" s="201">
        <v>7.84</v>
      </c>
      <c r="T67" s="201">
        <v>0</v>
      </c>
      <c r="U67" s="201">
        <v>61.99</v>
      </c>
      <c r="V67" s="201">
        <v>4.17</v>
      </c>
      <c r="W67" s="201">
        <v>13.78</v>
      </c>
      <c r="X67" s="201">
        <v>44.02</v>
      </c>
      <c r="Y67" s="201">
        <v>0</v>
      </c>
      <c r="Z67">
        <v>0</v>
      </c>
      <c r="AA67" s="201">
        <v>10.43</v>
      </c>
      <c r="AB67" s="201">
        <v>0</v>
      </c>
      <c r="AC67" s="201">
        <v>0</v>
      </c>
      <c r="AD67" s="201">
        <v>0</v>
      </c>
      <c r="AE67" s="201">
        <v>29.59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75.41</v>
      </c>
      <c r="AQ67" s="201">
        <v>26.77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4.99</v>
      </c>
      <c r="L68" s="201">
        <v>444.53</v>
      </c>
      <c r="M68" s="201">
        <v>27.3</v>
      </c>
      <c r="N68" s="201">
        <v>35.24</v>
      </c>
      <c r="O68" s="201">
        <v>0</v>
      </c>
      <c r="P68" s="201">
        <v>41.42</v>
      </c>
      <c r="Q68" s="201">
        <v>6.48</v>
      </c>
      <c r="R68" s="201">
        <v>6.29</v>
      </c>
      <c r="S68" s="201">
        <v>7.84</v>
      </c>
      <c r="T68" s="201">
        <v>0</v>
      </c>
      <c r="U68" s="201">
        <v>61.99</v>
      </c>
      <c r="V68" s="201">
        <v>4.17</v>
      </c>
      <c r="W68" s="201">
        <v>13.78</v>
      </c>
      <c r="X68" s="201">
        <v>44.02</v>
      </c>
      <c r="Y68" s="201">
        <v>0</v>
      </c>
      <c r="Z68">
        <v>0</v>
      </c>
      <c r="AA68" s="201">
        <v>10.43</v>
      </c>
      <c r="AB68" s="201">
        <v>0</v>
      </c>
      <c r="AC68" s="201">
        <v>0</v>
      </c>
      <c r="AD68" s="201">
        <v>0</v>
      </c>
      <c r="AE68" s="201">
        <v>29.59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75.41</v>
      </c>
      <c r="AQ68" s="201">
        <v>26.77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4.99</v>
      </c>
      <c r="L69" s="201">
        <v>444.53</v>
      </c>
      <c r="M69" s="201">
        <v>27.3</v>
      </c>
      <c r="N69" s="201">
        <v>35.24</v>
      </c>
      <c r="O69" s="201">
        <v>0</v>
      </c>
      <c r="P69" s="201">
        <v>41.42</v>
      </c>
      <c r="Q69" s="201">
        <v>6.48</v>
      </c>
      <c r="R69" s="201">
        <v>6.29</v>
      </c>
      <c r="S69" s="201">
        <v>7.84</v>
      </c>
      <c r="T69" s="201">
        <v>0</v>
      </c>
      <c r="U69" s="201">
        <v>61.99</v>
      </c>
      <c r="V69" s="201">
        <v>4.17</v>
      </c>
      <c r="W69" s="201">
        <v>13.78</v>
      </c>
      <c r="X69" s="201">
        <v>44.02</v>
      </c>
      <c r="Y69" s="201">
        <v>0</v>
      </c>
      <c r="Z69">
        <v>0</v>
      </c>
      <c r="AA69" s="201">
        <v>10.43</v>
      </c>
      <c r="AB69" s="201">
        <v>0</v>
      </c>
      <c r="AC69" s="201">
        <v>0</v>
      </c>
      <c r="AD69" s="201">
        <v>0</v>
      </c>
      <c r="AE69" s="201">
        <v>29.59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75.41</v>
      </c>
      <c r="AQ69" s="201">
        <v>26.77</v>
      </c>
      <c r="AR69" s="201">
        <v>22.24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4.99</v>
      </c>
      <c r="L70" s="201">
        <v>444.53</v>
      </c>
      <c r="M70" s="201">
        <v>27.3</v>
      </c>
      <c r="N70" s="201">
        <v>35.24</v>
      </c>
      <c r="O70" s="201">
        <v>0</v>
      </c>
      <c r="P70" s="201">
        <v>41.42</v>
      </c>
      <c r="Q70" s="201">
        <v>6.48</v>
      </c>
      <c r="R70" s="201">
        <v>6.29</v>
      </c>
      <c r="S70" s="201">
        <v>7.84</v>
      </c>
      <c r="T70" s="201">
        <v>0</v>
      </c>
      <c r="U70" s="201">
        <v>61.99</v>
      </c>
      <c r="V70" s="201">
        <v>4.17</v>
      </c>
      <c r="W70" s="201">
        <v>13.78</v>
      </c>
      <c r="X70" s="201">
        <v>44.02</v>
      </c>
      <c r="Y70" s="201">
        <v>0</v>
      </c>
      <c r="Z70">
        <v>0</v>
      </c>
      <c r="AA70" s="201">
        <v>10.43</v>
      </c>
      <c r="AB70" s="201">
        <v>0</v>
      </c>
      <c r="AC70" s="201">
        <v>0</v>
      </c>
      <c r="AD70" s="201">
        <v>0</v>
      </c>
      <c r="AE70" s="201">
        <v>29.59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75.41</v>
      </c>
      <c r="AQ70" s="201">
        <v>26.77</v>
      </c>
      <c r="AR70" s="201">
        <v>19.989999999999998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4.99</v>
      </c>
      <c r="L71" s="201">
        <v>370.52</v>
      </c>
      <c r="M71" s="201">
        <v>27.3</v>
      </c>
      <c r="N71" s="201">
        <v>35.24</v>
      </c>
      <c r="O71" s="201">
        <v>0</v>
      </c>
      <c r="P71" s="201">
        <v>41.42</v>
      </c>
      <c r="Q71" s="201">
        <v>6.48</v>
      </c>
      <c r="R71" s="201">
        <v>6.29</v>
      </c>
      <c r="S71" s="201">
        <v>7.84</v>
      </c>
      <c r="T71" s="201">
        <v>0</v>
      </c>
      <c r="U71" s="201">
        <v>61.99</v>
      </c>
      <c r="V71" s="201">
        <v>3.79</v>
      </c>
      <c r="W71" s="201">
        <v>13.78</v>
      </c>
      <c r="X71" s="201">
        <v>44.02</v>
      </c>
      <c r="Y71" s="201">
        <v>0</v>
      </c>
      <c r="Z71">
        <v>0</v>
      </c>
      <c r="AA71" s="201">
        <v>10.43</v>
      </c>
      <c r="AB71" s="201">
        <v>0</v>
      </c>
      <c r="AC71" s="201">
        <v>0</v>
      </c>
      <c r="AD71" s="201">
        <v>0</v>
      </c>
      <c r="AE71" s="201">
        <v>29.59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75.41</v>
      </c>
      <c r="AQ71" s="201">
        <v>26.77</v>
      </c>
      <c r="AR71" s="201">
        <v>15.22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4.99</v>
      </c>
      <c r="L72" s="201">
        <v>360.84</v>
      </c>
      <c r="M72" s="201">
        <v>27.3</v>
      </c>
      <c r="N72" s="201">
        <v>35.24</v>
      </c>
      <c r="O72" s="201">
        <v>0</v>
      </c>
      <c r="P72" s="201">
        <v>41.42</v>
      </c>
      <c r="Q72" s="201">
        <v>6.48</v>
      </c>
      <c r="R72" s="201">
        <v>6.29</v>
      </c>
      <c r="S72" s="201">
        <v>7.84</v>
      </c>
      <c r="T72" s="201">
        <v>0</v>
      </c>
      <c r="U72" s="201">
        <v>61.99</v>
      </c>
      <c r="V72" s="201">
        <v>3.79</v>
      </c>
      <c r="W72" s="201">
        <v>13.78</v>
      </c>
      <c r="X72" s="201">
        <v>44.02</v>
      </c>
      <c r="Y72" s="201">
        <v>0</v>
      </c>
      <c r="Z72">
        <v>0</v>
      </c>
      <c r="AA72" s="201">
        <v>10.43</v>
      </c>
      <c r="AB72" s="201">
        <v>0</v>
      </c>
      <c r="AC72" s="201">
        <v>0</v>
      </c>
      <c r="AD72" s="201">
        <v>0</v>
      </c>
      <c r="AE72" s="201">
        <v>29.59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75.41</v>
      </c>
      <c r="AQ72" s="201">
        <v>26.77</v>
      </c>
      <c r="AR72" s="201">
        <v>11.04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4.99</v>
      </c>
      <c r="L73" s="201">
        <v>301.83</v>
      </c>
      <c r="M73" s="201">
        <v>27.3</v>
      </c>
      <c r="N73" s="201">
        <v>35.24</v>
      </c>
      <c r="O73" s="201">
        <v>0</v>
      </c>
      <c r="P73" s="201">
        <v>41.42</v>
      </c>
      <c r="Q73" s="201">
        <v>6.48</v>
      </c>
      <c r="R73" s="201">
        <v>6.29</v>
      </c>
      <c r="S73" s="201">
        <v>7.84</v>
      </c>
      <c r="T73" s="201">
        <v>0</v>
      </c>
      <c r="U73" s="201">
        <v>61.99</v>
      </c>
      <c r="V73" s="201">
        <v>3.79</v>
      </c>
      <c r="W73" s="201">
        <v>13.78</v>
      </c>
      <c r="X73" s="201">
        <v>44.02</v>
      </c>
      <c r="Y73" s="201">
        <v>0</v>
      </c>
      <c r="Z73">
        <v>0</v>
      </c>
      <c r="AA73" s="201">
        <v>10.55</v>
      </c>
      <c r="AB73" s="201">
        <v>0</v>
      </c>
      <c r="AC73" s="201">
        <v>0</v>
      </c>
      <c r="AD73" s="201">
        <v>0</v>
      </c>
      <c r="AE73" s="201">
        <v>29.66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75.41</v>
      </c>
      <c r="AQ73" s="201">
        <v>26.77</v>
      </c>
      <c r="AR73" s="201">
        <v>6.4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4.99</v>
      </c>
      <c r="L74" s="201">
        <v>282.48</v>
      </c>
      <c r="M74" s="201">
        <v>27.3</v>
      </c>
      <c r="N74" s="201">
        <v>35.24</v>
      </c>
      <c r="O74" s="201">
        <v>0</v>
      </c>
      <c r="P74" s="201">
        <v>41.42</v>
      </c>
      <c r="Q74" s="201">
        <v>6.48</v>
      </c>
      <c r="R74" s="201">
        <v>6.29</v>
      </c>
      <c r="S74" s="201">
        <v>7.84</v>
      </c>
      <c r="T74" s="201">
        <v>0</v>
      </c>
      <c r="U74" s="201">
        <v>61.99</v>
      </c>
      <c r="V74" s="201">
        <v>3.79</v>
      </c>
      <c r="W74" s="201">
        <v>13.78</v>
      </c>
      <c r="X74" s="201">
        <v>44.02</v>
      </c>
      <c r="Y74" s="201">
        <v>0</v>
      </c>
      <c r="Z74">
        <v>0</v>
      </c>
      <c r="AA74" s="201">
        <v>10.55</v>
      </c>
      <c r="AB74" s="201">
        <v>0</v>
      </c>
      <c r="AC74" s="201">
        <v>0</v>
      </c>
      <c r="AD74" s="201">
        <v>0</v>
      </c>
      <c r="AE74" s="201">
        <v>29.66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75.41</v>
      </c>
      <c r="AQ74" s="201">
        <v>26.77</v>
      </c>
      <c r="AR74" s="201">
        <v>3.37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4.99</v>
      </c>
      <c r="L75" s="201">
        <v>234.11</v>
      </c>
      <c r="M75" s="201">
        <v>27.3</v>
      </c>
      <c r="N75" s="201">
        <v>35.24</v>
      </c>
      <c r="O75" s="201">
        <v>0</v>
      </c>
      <c r="P75" s="201">
        <v>41.42</v>
      </c>
      <c r="Q75" s="201">
        <v>6.48</v>
      </c>
      <c r="R75" s="201">
        <v>6.29</v>
      </c>
      <c r="S75" s="201">
        <v>7.84</v>
      </c>
      <c r="T75" s="201">
        <v>0</v>
      </c>
      <c r="U75" s="201">
        <v>61.99</v>
      </c>
      <c r="V75" s="201">
        <v>3.79</v>
      </c>
      <c r="W75" s="201">
        <v>13.78</v>
      </c>
      <c r="X75" s="201">
        <v>44.02</v>
      </c>
      <c r="Y75" s="201">
        <v>0</v>
      </c>
      <c r="Z75">
        <v>0</v>
      </c>
      <c r="AA75" s="201">
        <v>10.55</v>
      </c>
      <c r="AB75" s="201">
        <v>0</v>
      </c>
      <c r="AC75" s="201">
        <v>0</v>
      </c>
      <c r="AD75" s="201">
        <v>0</v>
      </c>
      <c r="AE75" s="201">
        <v>29.66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75.41</v>
      </c>
      <c r="AQ75" s="201">
        <v>26.77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4.99</v>
      </c>
      <c r="L76" s="201">
        <v>214.76</v>
      </c>
      <c r="M76" s="201">
        <v>27.3</v>
      </c>
      <c r="N76" s="201">
        <v>35.24</v>
      </c>
      <c r="O76" s="201">
        <v>0</v>
      </c>
      <c r="P76" s="201">
        <v>41.42</v>
      </c>
      <c r="Q76" s="201">
        <v>6.48</v>
      </c>
      <c r="R76" s="201">
        <v>6.29</v>
      </c>
      <c r="S76" s="201">
        <v>7.84</v>
      </c>
      <c r="T76" s="201">
        <v>0</v>
      </c>
      <c r="U76" s="201">
        <v>61.99</v>
      </c>
      <c r="V76" s="201">
        <v>3.79</v>
      </c>
      <c r="W76" s="201">
        <v>13.78</v>
      </c>
      <c r="X76" s="201">
        <v>44.02</v>
      </c>
      <c r="Y76" s="201">
        <v>0</v>
      </c>
      <c r="Z76">
        <v>0</v>
      </c>
      <c r="AA76" s="201">
        <v>10.55</v>
      </c>
      <c r="AB76" s="201">
        <v>0</v>
      </c>
      <c r="AC76" s="201">
        <v>0</v>
      </c>
      <c r="AD76" s="201">
        <v>0</v>
      </c>
      <c r="AE76" s="201">
        <v>29.66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75.41</v>
      </c>
      <c r="AQ76" s="201">
        <v>26.77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4.99</v>
      </c>
      <c r="L77" s="201">
        <v>234.11</v>
      </c>
      <c r="M77" s="201">
        <v>27.3</v>
      </c>
      <c r="N77" s="201">
        <v>35.24</v>
      </c>
      <c r="O77" s="201">
        <v>0</v>
      </c>
      <c r="P77" s="201">
        <v>41.42</v>
      </c>
      <c r="Q77" s="201">
        <v>6.48</v>
      </c>
      <c r="R77" s="201">
        <v>6.29</v>
      </c>
      <c r="S77" s="201">
        <v>7.84</v>
      </c>
      <c r="T77" s="201">
        <v>0</v>
      </c>
      <c r="U77" s="201">
        <v>61.99</v>
      </c>
      <c r="V77" s="201">
        <v>3.79</v>
      </c>
      <c r="W77" s="201">
        <v>13.78</v>
      </c>
      <c r="X77" s="201">
        <v>44.02</v>
      </c>
      <c r="Y77" s="201">
        <v>0</v>
      </c>
      <c r="Z77">
        <v>0</v>
      </c>
      <c r="AA77" s="201">
        <v>10.55</v>
      </c>
      <c r="AB77" s="201">
        <v>0</v>
      </c>
      <c r="AC77" s="201">
        <v>0</v>
      </c>
      <c r="AD77" s="201">
        <v>0</v>
      </c>
      <c r="AE77" s="201">
        <v>29.66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75.41</v>
      </c>
      <c r="AQ77" s="201">
        <v>26.77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4.99</v>
      </c>
      <c r="L78" s="201">
        <v>331.82</v>
      </c>
      <c r="M78" s="201">
        <v>27.3</v>
      </c>
      <c r="N78" s="201">
        <v>35.24</v>
      </c>
      <c r="O78" s="201">
        <v>0</v>
      </c>
      <c r="P78" s="201">
        <v>41.42</v>
      </c>
      <c r="Q78" s="201">
        <v>3.57</v>
      </c>
      <c r="R78" s="201">
        <v>3.46</v>
      </c>
      <c r="S78" s="201">
        <v>4.32</v>
      </c>
      <c r="T78" s="201">
        <v>0</v>
      </c>
      <c r="U78" s="201">
        <v>61.99</v>
      </c>
      <c r="V78" s="201">
        <v>3.79</v>
      </c>
      <c r="W78" s="201">
        <v>13.78</v>
      </c>
      <c r="X78" s="201">
        <v>44.02</v>
      </c>
      <c r="Y78" s="201">
        <v>0</v>
      </c>
      <c r="Z78">
        <v>0</v>
      </c>
      <c r="AA78" s="201">
        <v>10.55</v>
      </c>
      <c r="AB78" s="201">
        <v>0</v>
      </c>
      <c r="AC78" s="201">
        <v>0</v>
      </c>
      <c r="AD78" s="201">
        <v>0</v>
      </c>
      <c r="AE78" s="201">
        <v>29.66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75.41</v>
      </c>
      <c r="AQ78" s="201">
        <v>7.74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4.99</v>
      </c>
      <c r="L79" s="201">
        <v>401.57</v>
      </c>
      <c r="M79" s="201">
        <v>27.3</v>
      </c>
      <c r="N79" s="201">
        <v>35.24</v>
      </c>
      <c r="O79" s="201">
        <v>0</v>
      </c>
      <c r="P79" s="201">
        <v>41.42</v>
      </c>
      <c r="Q79" s="201">
        <v>6.47</v>
      </c>
      <c r="R79" s="201">
        <v>6.28</v>
      </c>
      <c r="S79" s="201">
        <v>7.81</v>
      </c>
      <c r="T79" s="201">
        <v>0</v>
      </c>
      <c r="U79" s="201">
        <v>61.99</v>
      </c>
      <c r="V79" s="201">
        <v>3.79</v>
      </c>
      <c r="W79" s="201">
        <v>13.78</v>
      </c>
      <c r="X79" s="201">
        <v>44.02</v>
      </c>
      <c r="Y79" s="201">
        <v>0</v>
      </c>
      <c r="Z79">
        <v>0</v>
      </c>
      <c r="AA79" s="201">
        <v>10.55</v>
      </c>
      <c r="AB79" s="201">
        <v>0</v>
      </c>
      <c r="AC79" s="201">
        <v>0</v>
      </c>
      <c r="AD79" s="201">
        <v>0</v>
      </c>
      <c r="AE79" s="201">
        <v>29.66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75.41</v>
      </c>
      <c r="AQ79" s="201">
        <v>26.77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4.99</v>
      </c>
      <c r="L80" s="201">
        <v>401.57</v>
      </c>
      <c r="M80" s="201">
        <v>27.3</v>
      </c>
      <c r="N80" s="201">
        <v>35.24</v>
      </c>
      <c r="O80" s="201">
        <v>0</v>
      </c>
      <c r="P80" s="201">
        <v>41.42</v>
      </c>
      <c r="Q80" s="201">
        <v>6.48</v>
      </c>
      <c r="R80" s="201">
        <v>6.29</v>
      </c>
      <c r="S80" s="201">
        <v>7.84</v>
      </c>
      <c r="T80" s="201">
        <v>0</v>
      </c>
      <c r="U80" s="201">
        <v>61.99</v>
      </c>
      <c r="V80" s="201">
        <v>3.79</v>
      </c>
      <c r="W80" s="201">
        <v>13.78</v>
      </c>
      <c r="X80" s="201">
        <v>44.02</v>
      </c>
      <c r="Y80" s="201">
        <v>0</v>
      </c>
      <c r="Z80">
        <v>0</v>
      </c>
      <c r="AA80" s="201">
        <v>10.55</v>
      </c>
      <c r="AB80" s="201">
        <v>0</v>
      </c>
      <c r="AC80" s="201">
        <v>0</v>
      </c>
      <c r="AD80" s="201">
        <v>0</v>
      </c>
      <c r="AE80" s="201">
        <v>29.66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75.41</v>
      </c>
      <c r="AQ80" s="201">
        <v>26.77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4.99</v>
      </c>
      <c r="L81" s="201">
        <v>401.57</v>
      </c>
      <c r="M81" s="201">
        <v>27.3</v>
      </c>
      <c r="N81" s="201">
        <v>35.24</v>
      </c>
      <c r="O81" s="201">
        <v>0</v>
      </c>
      <c r="P81" s="201">
        <v>41.42</v>
      </c>
      <c r="Q81" s="201">
        <v>6.48</v>
      </c>
      <c r="R81" s="201">
        <v>6.29</v>
      </c>
      <c r="S81" s="201">
        <v>7.84</v>
      </c>
      <c r="T81" s="201">
        <v>0</v>
      </c>
      <c r="U81" s="201">
        <v>61.99</v>
      </c>
      <c r="V81" s="201">
        <v>3.79</v>
      </c>
      <c r="W81" s="201">
        <v>13.78</v>
      </c>
      <c r="X81" s="201">
        <v>44.02</v>
      </c>
      <c r="Y81" s="201">
        <v>0</v>
      </c>
      <c r="Z81">
        <v>0</v>
      </c>
      <c r="AA81" s="201">
        <v>10.55</v>
      </c>
      <c r="AB81" s="201">
        <v>0</v>
      </c>
      <c r="AC81" s="201">
        <v>0</v>
      </c>
      <c r="AD81" s="201">
        <v>0</v>
      </c>
      <c r="AE81" s="201">
        <v>29.66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75.41</v>
      </c>
      <c r="AQ81" s="201">
        <v>26.77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4.99</v>
      </c>
      <c r="L82" s="201">
        <v>401.57</v>
      </c>
      <c r="M82" s="201">
        <v>27.3</v>
      </c>
      <c r="N82" s="201">
        <v>35.24</v>
      </c>
      <c r="O82" s="201">
        <v>0</v>
      </c>
      <c r="P82" s="201">
        <v>41.42</v>
      </c>
      <c r="Q82" s="201">
        <v>6.48</v>
      </c>
      <c r="R82" s="201">
        <v>6.29</v>
      </c>
      <c r="S82" s="201">
        <v>7.84</v>
      </c>
      <c r="T82" s="201">
        <v>0</v>
      </c>
      <c r="U82" s="201">
        <v>61.99</v>
      </c>
      <c r="V82" s="201">
        <v>3.79</v>
      </c>
      <c r="W82" s="201">
        <v>13.78</v>
      </c>
      <c r="X82" s="201">
        <v>44.02</v>
      </c>
      <c r="Y82" s="201">
        <v>0</v>
      </c>
      <c r="Z82">
        <v>0</v>
      </c>
      <c r="AA82" s="201">
        <v>10.55</v>
      </c>
      <c r="AB82" s="201">
        <v>0</v>
      </c>
      <c r="AC82" s="201">
        <v>0</v>
      </c>
      <c r="AD82" s="201">
        <v>0</v>
      </c>
      <c r="AE82" s="201">
        <v>29.66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75.41</v>
      </c>
      <c r="AQ82" s="201">
        <v>26.77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4.99</v>
      </c>
      <c r="L83" s="201">
        <v>401.57</v>
      </c>
      <c r="M83" s="201">
        <v>27.3</v>
      </c>
      <c r="N83" s="201">
        <v>35.24</v>
      </c>
      <c r="O83" s="201">
        <v>0</v>
      </c>
      <c r="P83" s="201">
        <v>41.42</v>
      </c>
      <c r="Q83" s="201">
        <v>6.48</v>
      </c>
      <c r="R83" s="201">
        <v>6.29</v>
      </c>
      <c r="S83" s="201">
        <v>7.84</v>
      </c>
      <c r="T83" s="201">
        <v>0</v>
      </c>
      <c r="U83" s="201">
        <v>61.99</v>
      </c>
      <c r="V83" s="201">
        <v>3.79</v>
      </c>
      <c r="W83" s="201">
        <v>13.78</v>
      </c>
      <c r="X83" s="201">
        <v>44.02</v>
      </c>
      <c r="Y83" s="201">
        <v>0</v>
      </c>
      <c r="Z83">
        <v>0</v>
      </c>
      <c r="AA83" s="201">
        <v>10.86</v>
      </c>
      <c r="AB83" s="201">
        <v>0</v>
      </c>
      <c r="AC83" s="201">
        <v>0</v>
      </c>
      <c r="AD83" s="201">
        <v>0</v>
      </c>
      <c r="AE83" s="201">
        <v>0</v>
      </c>
      <c r="AF83" s="201">
        <v>17.399999999999999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75.41</v>
      </c>
      <c r="AQ83" s="201">
        <v>26.77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4.99</v>
      </c>
      <c r="L84" s="201">
        <v>401.57</v>
      </c>
      <c r="M84" s="201">
        <v>27.3</v>
      </c>
      <c r="N84" s="201">
        <v>35.24</v>
      </c>
      <c r="O84" s="201">
        <v>0</v>
      </c>
      <c r="P84" s="201">
        <v>41.42</v>
      </c>
      <c r="Q84" s="201">
        <v>6.48</v>
      </c>
      <c r="R84" s="201">
        <v>6.29</v>
      </c>
      <c r="S84" s="201">
        <v>7.84</v>
      </c>
      <c r="T84" s="201">
        <v>0</v>
      </c>
      <c r="U84" s="201">
        <v>61.99</v>
      </c>
      <c r="V84" s="201">
        <v>3.79</v>
      </c>
      <c r="W84" s="201">
        <v>13.78</v>
      </c>
      <c r="X84" s="201">
        <v>44.02</v>
      </c>
      <c r="Y84" s="201">
        <v>0</v>
      </c>
      <c r="Z84">
        <v>0</v>
      </c>
      <c r="AA84" s="201">
        <v>10.86</v>
      </c>
      <c r="AB84" s="201">
        <v>0</v>
      </c>
      <c r="AC84" s="201">
        <v>0</v>
      </c>
      <c r="AD84" s="201">
        <v>0</v>
      </c>
      <c r="AE84" s="201">
        <v>0</v>
      </c>
      <c r="AF84" s="201">
        <v>17.399999999999999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75.41</v>
      </c>
      <c r="AQ84" s="201">
        <v>26.77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4.99</v>
      </c>
      <c r="L85" s="201">
        <v>382.67</v>
      </c>
      <c r="M85" s="201">
        <v>27.3</v>
      </c>
      <c r="N85" s="201">
        <v>35.24</v>
      </c>
      <c r="O85" s="201">
        <v>0</v>
      </c>
      <c r="P85" s="201">
        <v>41.42</v>
      </c>
      <c r="Q85" s="201">
        <v>5.71</v>
      </c>
      <c r="R85" s="201">
        <v>6.29</v>
      </c>
      <c r="S85" s="201">
        <v>6.89</v>
      </c>
      <c r="T85" s="201">
        <v>0</v>
      </c>
      <c r="U85" s="201">
        <v>61.99</v>
      </c>
      <c r="V85" s="201">
        <v>3.79</v>
      </c>
      <c r="W85" s="201">
        <v>13.78</v>
      </c>
      <c r="X85" s="201">
        <v>44.02</v>
      </c>
      <c r="Y85" s="201">
        <v>0</v>
      </c>
      <c r="Z85">
        <v>0</v>
      </c>
      <c r="AA85" s="201">
        <v>10.86</v>
      </c>
      <c r="AB85" s="201">
        <v>0</v>
      </c>
      <c r="AC85" s="201">
        <v>0</v>
      </c>
      <c r="AD85" s="201">
        <v>0</v>
      </c>
      <c r="AE85" s="201">
        <v>0</v>
      </c>
      <c r="AF85" s="201">
        <v>17.399999999999999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75.41</v>
      </c>
      <c r="AQ85" s="201">
        <v>26.77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4.99</v>
      </c>
      <c r="L86" s="201">
        <v>382.67</v>
      </c>
      <c r="M86" s="201">
        <v>27.3</v>
      </c>
      <c r="N86" s="201">
        <v>35.24</v>
      </c>
      <c r="O86" s="201">
        <v>0</v>
      </c>
      <c r="P86" s="201">
        <v>41.42</v>
      </c>
      <c r="Q86" s="201">
        <v>6.48</v>
      </c>
      <c r="R86" s="201">
        <v>6.29</v>
      </c>
      <c r="S86" s="201">
        <v>7.84</v>
      </c>
      <c r="T86" s="201">
        <v>0</v>
      </c>
      <c r="U86" s="201">
        <v>61.99</v>
      </c>
      <c r="V86" s="201">
        <v>3.79</v>
      </c>
      <c r="W86" s="201">
        <v>13.78</v>
      </c>
      <c r="X86" s="201">
        <v>44.02</v>
      </c>
      <c r="Y86" s="201">
        <v>0</v>
      </c>
      <c r="Z86">
        <v>0</v>
      </c>
      <c r="AA86" s="201">
        <v>10.86</v>
      </c>
      <c r="AB86" s="201">
        <v>0</v>
      </c>
      <c r="AC86" s="201">
        <v>0</v>
      </c>
      <c r="AD86" s="201">
        <v>0</v>
      </c>
      <c r="AE86" s="201">
        <v>0</v>
      </c>
      <c r="AF86" s="201">
        <v>17.399999999999999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75.41</v>
      </c>
      <c r="AQ86" s="201">
        <v>26.77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4.99</v>
      </c>
      <c r="L87" s="201">
        <v>401.57</v>
      </c>
      <c r="M87" s="201">
        <v>27.3</v>
      </c>
      <c r="N87" s="201">
        <v>35.24</v>
      </c>
      <c r="O87" s="201">
        <v>0</v>
      </c>
      <c r="P87" s="201">
        <v>41.42</v>
      </c>
      <c r="Q87" s="201">
        <v>6.48</v>
      </c>
      <c r="R87" s="201">
        <v>6.29</v>
      </c>
      <c r="S87" s="201">
        <v>7.84</v>
      </c>
      <c r="T87" s="201">
        <v>0</v>
      </c>
      <c r="U87" s="201">
        <v>61.99</v>
      </c>
      <c r="V87" s="201">
        <v>3.79</v>
      </c>
      <c r="W87" s="201">
        <v>13.78</v>
      </c>
      <c r="X87" s="201">
        <v>44.02</v>
      </c>
      <c r="Y87" s="201">
        <v>0</v>
      </c>
      <c r="Z87">
        <v>0</v>
      </c>
      <c r="AA87" s="201">
        <v>8.98</v>
      </c>
      <c r="AB87" s="201">
        <v>0</v>
      </c>
      <c r="AC87" s="201">
        <v>0</v>
      </c>
      <c r="AD87" s="201">
        <v>0</v>
      </c>
      <c r="AE87" s="201">
        <v>0</v>
      </c>
      <c r="AF87" s="201">
        <v>17.399999999999999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75.41</v>
      </c>
      <c r="AQ87" s="201">
        <v>26.77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4.99</v>
      </c>
      <c r="L88" s="201">
        <v>401.57</v>
      </c>
      <c r="M88" s="201">
        <v>27.3</v>
      </c>
      <c r="N88" s="201">
        <v>35.24</v>
      </c>
      <c r="O88" s="201">
        <v>0</v>
      </c>
      <c r="P88" s="201">
        <v>41.42</v>
      </c>
      <c r="Q88" s="201">
        <v>6.48</v>
      </c>
      <c r="R88" s="201">
        <v>6.29</v>
      </c>
      <c r="S88" s="201">
        <v>7.84</v>
      </c>
      <c r="T88" s="201">
        <v>0</v>
      </c>
      <c r="U88" s="201">
        <v>61.99</v>
      </c>
      <c r="V88" s="201">
        <v>3.79</v>
      </c>
      <c r="W88" s="201">
        <v>13.78</v>
      </c>
      <c r="X88" s="201">
        <v>44.02</v>
      </c>
      <c r="Y88" s="201">
        <v>0</v>
      </c>
      <c r="Z88">
        <v>0</v>
      </c>
      <c r="AA88" s="201">
        <v>8.98</v>
      </c>
      <c r="AB88" s="201">
        <v>0</v>
      </c>
      <c r="AC88" s="201">
        <v>0</v>
      </c>
      <c r="AD88" s="201">
        <v>0</v>
      </c>
      <c r="AE88" s="201">
        <v>0</v>
      </c>
      <c r="AF88" s="201">
        <v>17.399999999999999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75.41</v>
      </c>
      <c r="AQ88" s="201">
        <v>26.77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8.92</v>
      </c>
      <c r="L89" s="201">
        <v>401.57</v>
      </c>
      <c r="M89" s="201">
        <v>27.3</v>
      </c>
      <c r="N89" s="201">
        <v>35.24</v>
      </c>
      <c r="O89" s="201">
        <v>0</v>
      </c>
      <c r="P89" s="201">
        <v>41.42</v>
      </c>
      <c r="Q89" s="201">
        <v>6.48</v>
      </c>
      <c r="R89" s="201">
        <v>6.29</v>
      </c>
      <c r="S89" s="201">
        <v>7.84</v>
      </c>
      <c r="T89" s="201">
        <v>0</v>
      </c>
      <c r="U89" s="201">
        <v>61.99</v>
      </c>
      <c r="V89" s="201">
        <v>3.79</v>
      </c>
      <c r="W89" s="201">
        <v>13.78</v>
      </c>
      <c r="X89" s="201">
        <v>44.02</v>
      </c>
      <c r="Y89" s="201">
        <v>0</v>
      </c>
      <c r="Z89">
        <v>0</v>
      </c>
      <c r="AA89" s="201">
        <v>8.98</v>
      </c>
      <c r="AB89" s="201">
        <v>0</v>
      </c>
      <c r="AC89" s="201">
        <v>0</v>
      </c>
      <c r="AD89" s="201">
        <v>0</v>
      </c>
      <c r="AE89" s="201">
        <v>0</v>
      </c>
      <c r="AF89" s="201">
        <v>17.399999999999999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75.41</v>
      </c>
      <c r="AQ89" s="201">
        <v>26.77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8.89</v>
      </c>
      <c r="L90" s="201">
        <v>401.57</v>
      </c>
      <c r="M90" s="201">
        <v>27.3</v>
      </c>
      <c r="N90" s="201">
        <v>35.24</v>
      </c>
      <c r="O90" s="201">
        <v>0</v>
      </c>
      <c r="P90" s="201">
        <v>41.42</v>
      </c>
      <c r="Q90" s="201">
        <v>6.48</v>
      </c>
      <c r="R90" s="201">
        <v>6.29</v>
      </c>
      <c r="S90" s="201">
        <v>7.84</v>
      </c>
      <c r="T90" s="201">
        <v>0</v>
      </c>
      <c r="U90" s="201">
        <v>61.99</v>
      </c>
      <c r="V90" s="201">
        <v>3.79</v>
      </c>
      <c r="W90" s="201">
        <v>13.78</v>
      </c>
      <c r="X90" s="201">
        <v>44.02</v>
      </c>
      <c r="Y90" s="201">
        <v>0</v>
      </c>
      <c r="Z90">
        <v>0</v>
      </c>
      <c r="AA90" s="201">
        <v>8.98</v>
      </c>
      <c r="AB90" s="201">
        <v>0</v>
      </c>
      <c r="AC90" s="201">
        <v>0</v>
      </c>
      <c r="AD90" s="201">
        <v>0</v>
      </c>
      <c r="AE90" s="201">
        <v>0</v>
      </c>
      <c r="AF90" s="201">
        <v>17.399999999999999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75.41</v>
      </c>
      <c r="AQ90" s="201">
        <v>26.77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8.35</v>
      </c>
      <c r="L91" s="201">
        <v>401.48</v>
      </c>
      <c r="M91" s="201">
        <v>27.3</v>
      </c>
      <c r="N91" s="201">
        <v>35.24</v>
      </c>
      <c r="O91" s="201">
        <v>0</v>
      </c>
      <c r="P91" s="201">
        <v>41.42</v>
      </c>
      <c r="Q91" s="201">
        <v>6.48</v>
      </c>
      <c r="R91" s="201">
        <v>6.29</v>
      </c>
      <c r="S91" s="201">
        <v>7.84</v>
      </c>
      <c r="T91" s="201">
        <v>0</v>
      </c>
      <c r="U91" s="201">
        <v>61.99</v>
      </c>
      <c r="V91" s="201">
        <v>3.79</v>
      </c>
      <c r="W91" s="201">
        <v>13.78</v>
      </c>
      <c r="X91" s="201">
        <v>44.02</v>
      </c>
      <c r="Y91" s="201">
        <v>0</v>
      </c>
      <c r="Z91">
        <v>0</v>
      </c>
      <c r="AA91" s="201">
        <v>8.98</v>
      </c>
      <c r="AB91" s="201">
        <v>0</v>
      </c>
      <c r="AC91" s="201">
        <v>0</v>
      </c>
      <c r="AD91" s="201">
        <v>0</v>
      </c>
      <c r="AE91" s="201">
        <v>28.62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75.41</v>
      </c>
      <c r="AQ91" s="201">
        <v>26.77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401.57</v>
      </c>
      <c r="M92" s="201">
        <v>27.3</v>
      </c>
      <c r="N92" s="201">
        <v>35.24</v>
      </c>
      <c r="O92" s="201">
        <v>0</v>
      </c>
      <c r="P92" s="201">
        <v>41.42</v>
      </c>
      <c r="Q92" s="201">
        <v>6.48</v>
      </c>
      <c r="R92" s="201">
        <v>6.29</v>
      </c>
      <c r="S92" s="201">
        <v>7.84</v>
      </c>
      <c r="T92" s="201">
        <v>0</v>
      </c>
      <c r="U92" s="201">
        <v>61.99</v>
      </c>
      <c r="V92" s="201">
        <v>3.79</v>
      </c>
      <c r="W92" s="201">
        <v>13.78</v>
      </c>
      <c r="X92" s="201">
        <v>44.02</v>
      </c>
      <c r="Y92" s="201">
        <v>0</v>
      </c>
      <c r="Z92">
        <v>0</v>
      </c>
      <c r="AA92" s="201">
        <v>8.98</v>
      </c>
      <c r="AB92" s="201">
        <v>0</v>
      </c>
      <c r="AC92" s="201">
        <v>0</v>
      </c>
      <c r="AD92" s="201">
        <v>0</v>
      </c>
      <c r="AE92" s="201">
        <v>28.62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75.41</v>
      </c>
      <c r="AQ92" s="201">
        <v>26.77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401.57</v>
      </c>
      <c r="M93" s="201">
        <v>27.3</v>
      </c>
      <c r="N93" s="201">
        <v>35.24</v>
      </c>
      <c r="O93" s="201">
        <v>0</v>
      </c>
      <c r="P93" s="201">
        <v>41.42</v>
      </c>
      <c r="Q93" s="201">
        <v>6.48</v>
      </c>
      <c r="R93" s="201">
        <v>6.29</v>
      </c>
      <c r="S93" s="201">
        <v>7.84</v>
      </c>
      <c r="T93" s="201">
        <v>0</v>
      </c>
      <c r="U93" s="201">
        <v>61.99</v>
      </c>
      <c r="V93" s="201">
        <v>4.1100000000000003</v>
      </c>
      <c r="W93" s="201">
        <v>13.78</v>
      </c>
      <c r="X93" s="201">
        <v>44.02</v>
      </c>
      <c r="Y93" s="201">
        <v>0</v>
      </c>
      <c r="Z93">
        <v>0</v>
      </c>
      <c r="AA93" s="201">
        <v>8.98</v>
      </c>
      <c r="AB93" s="201">
        <v>0</v>
      </c>
      <c r="AC93" s="201">
        <v>0</v>
      </c>
      <c r="AD93" s="201">
        <v>0</v>
      </c>
      <c r="AE93" s="201">
        <v>28.62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75.41</v>
      </c>
      <c r="AQ93" s="201">
        <v>26.77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401.57</v>
      </c>
      <c r="M94" s="201">
        <v>27.3</v>
      </c>
      <c r="N94" s="201">
        <v>35.24</v>
      </c>
      <c r="O94" s="201">
        <v>0</v>
      </c>
      <c r="P94" s="201">
        <v>41.42</v>
      </c>
      <c r="Q94" s="201">
        <v>6.48</v>
      </c>
      <c r="R94" s="201">
        <v>6.29</v>
      </c>
      <c r="S94" s="201">
        <v>7.84</v>
      </c>
      <c r="T94" s="201">
        <v>0</v>
      </c>
      <c r="U94" s="201">
        <v>61.99</v>
      </c>
      <c r="V94" s="201">
        <v>4.25</v>
      </c>
      <c r="W94" s="201">
        <v>13.78</v>
      </c>
      <c r="X94" s="201">
        <v>44.02</v>
      </c>
      <c r="Y94" s="201">
        <v>0</v>
      </c>
      <c r="Z94">
        <v>0</v>
      </c>
      <c r="AA94" s="201">
        <v>8.98</v>
      </c>
      <c r="AB94" s="201">
        <v>0</v>
      </c>
      <c r="AC94" s="201">
        <v>0</v>
      </c>
      <c r="AD94" s="201">
        <v>0</v>
      </c>
      <c r="AE94" s="201">
        <v>28.62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75.41</v>
      </c>
      <c r="AQ94" s="201">
        <v>26.77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401.57</v>
      </c>
      <c r="M95" s="201">
        <v>27.3</v>
      </c>
      <c r="N95" s="201">
        <v>35.24</v>
      </c>
      <c r="O95" s="201">
        <v>0</v>
      </c>
      <c r="P95" s="201">
        <v>41.42</v>
      </c>
      <c r="Q95" s="201">
        <v>6.48</v>
      </c>
      <c r="R95" s="201">
        <v>6.29</v>
      </c>
      <c r="S95" s="201">
        <v>7.84</v>
      </c>
      <c r="T95" s="201">
        <v>0</v>
      </c>
      <c r="U95" s="201">
        <v>61.99</v>
      </c>
      <c r="V95" s="201">
        <v>4.6100000000000003</v>
      </c>
      <c r="W95" s="201">
        <v>13.78</v>
      </c>
      <c r="X95" s="201">
        <v>44.02</v>
      </c>
      <c r="Y95" s="201">
        <v>0</v>
      </c>
      <c r="Z95">
        <v>0</v>
      </c>
      <c r="AA95" s="201">
        <v>8.98</v>
      </c>
      <c r="AB95" s="201">
        <v>0</v>
      </c>
      <c r="AC95" s="201">
        <v>0</v>
      </c>
      <c r="AD95" s="201">
        <v>0</v>
      </c>
      <c r="AE95" s="201">
        <v>28.62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75.41</v>
      </c>
      <c r="AQ95" s="201">
        <v>26.77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401.57</v>
      </c>
      <c r="M96" s="201">
        <v>27.3</v>
      </c>
      <c r="N96" s="201">
        <v>35.24</v>
      </c>
      <c r="O96" s="201">
        <v>0</v>
      </c>
      <c r="P96" s="201">
        <v>41.42</v>
      </c>
      <c r="Q96" s="201">
        <v>6.48</v>
      </c>
      <c r="R96" s="201">
        <v>6.29</v>
      </c>
      <c r="S96" s="201">
        <v>7.84</v>
      </c>
      <c r="T96" s="201">
        <v>0</v>
      </c>
      <c r="U96" s="201">
        <v>61.99</v>
      </c>
      <c r="V96" s="201">
        <v>4.6500000000000004</v>
      </c>
      <c r="W96" s="201">
        <v>13.78</v>
      </c>
      <c r="X96" s="201">
        <v>44.02</v>
      </c>
      <c r="Y96" s="201">
        <v>0</v>
      </c>
      <c r="Z96">
        <v>0</v>
      </c>
      <c r="AA96" s="201">
        <v>8.98</v>
      </c>
      <c r="AB96" s="201">
        <v>0</v>
      </c>
      <c r="AC96" s="201">
        <v>0</v>
      </c>
      <c r="AD96" s="201">
        <v>0</v>
      </c>
      <c r="AE96" s="201">
        <v>28.62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75.41</v>
      </c>
      <c r="AQ96" s="201">
        <v>26.77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401.57</v>
      </c>
      <c r="M97" s="201">
        <v>27.3</v>
      </c>
      <c r="N97" s="201">
        <v>35.24</v>
      </c>
      <c r="O97" s="201">
        <v>0</v>
      </c>
      <c r="P97" s="201">
        <v>41.42</v>
      </c>
      <c r="Q97" s="201">
        <v>6.48</v>
      </c>
      <c r="R97" s="201">
        <v>6.29</v>
      </c>
      <c r="S97" s="201">
        <v>7.84</v>
      </c>
      <c r="T97" s="201">
        <v>0</v>
      </c>
      <c r="U97" s="201">
        <v>61.99</v>
      </c>
      <c r="V97" s="201">
        <v>4.8600000000000003</v>
      </c>
      <c r="W97" s="201">
        <v>13.78</v>
      </c>
      <c r="X97" s="201">
        <v>44.02</v>
      </c>
      <c r="Y97" s="201">
        <v>0</v>
      </c>
      <c r="Z97">
        <v>0</v>
      </c>
      <c r="AA97" s="201">
        <v>8.98</v>
      </c>
      <c r="AB97" s="201">
        <v>0</v>
      </c>
      <c r="AC97" s="201">
        <v>0</v>
      </c>
      <c r="AD97" s="201">
        <v>0</v>
      </c>
      <c r="AE97" s="201">
        <v>28.62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75.41</v>
      </c>
      <c r="AQ97" s="201">
        <v>26.77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401.57</v>
      </c>
      <c r="M98" s="201">
        <v>27.3</v>
      </c>
      <c r="N98" s="201">
        <v>35.24</v>
      </c>
      <c r="O98" s="201">
        <v>0</v>
      </c>
      <c r="P98" s="201">
        <v>41.42</v>
      </c>
      <c r="Q98" s="201">
        <v>6.48</v>
      </c>
      <c r="R98" s="201">
        <v>6.29</v>
      </c>
      <c r="S98" s="201">
        <v>7.84</v>
      </c>
      <c r="T98" s="201">
        <v>0</v>
      </c>
      <c r="U98" s="201">
        <v>61.99</v>
      </c>
      <c r="V98" s="201">
        <v>5.07</v>
      </c>
      <c r="W98" s="201">
        <v>13.78</v>
      </c>
      <c r="X98" s="201">
        <v>44.02</v>
      </c>
      <c r="Y98" s="201">
        <v>0</v>
      </c>
      <c r="Z98">
        <v>0</v>
      </c>
      <c r="AA98" s="201">
        <v>8.98</v>
      </c>
      <c r="AB98" s="201">
        <v>0</v>
      </c>
      <c r="AC98" s="201">
        <v>0</v>
      </c>
      <c r="AD98" s="201">
        <v>0</v>
      </c>
      <c r="AE98" s="201">
        <v>28.62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75.41</v>
      </c>
      <c r="AQ98" s="201">
        <v>26.77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6.3024999999999999E-3</v>
      </c>
      <c r="E99">
        <f t="shared" si="0"/>
        <v>0</v>
      </c>
      <c r="F99">
        <f t="shared" si="0"/>
        <v>0</v>
      </c>
      <c r="G99">
        <f t="shared" si="0"/>
        <v>4.9500000000000004E-3</v>
      </c>
      <c r="H99">
        <f t="shared" si="0"/>
        <v>0</v>
      </c>
      <c r="I99">
        <f t="shared" si="0"/>
        <v>0</v>
      </c>
      <c r="J99">
        <f t="shared" si="0"/>
        <v>1.4985000000000002E-2</v>
      </c>
      <c r="K99">
        <f t="shared" si="0"/>
        <v>0.13742000000000001</v>
      </c>
      <c r="L99">
        <f t="shared" si="0"/>
        <v>7.5707024999999941</v>
      </c>
      <c r="M99">
        <f t="shared" si="0"/>
        <v>0.65519500000000042</v>
      </c>
      <c r="N99">
        <f t="shared" si="0"/>
        <v>0.84575999999999807</v>
      </c>
      <c r="O99">
        <f t="shared" si="0"/>
        <v>0</v>
      </c>
      <c r="P99">
        <f t="shared" si="0"/>
        <v>0.99419500000000138</v>
      </c>
      <c r="Q99">
        <f t="shared" si="0"/>
        <v>0.14179500000000023</v>
      </c>
      <c r="R99">
        <f t="shared" si="0"/>
        <v>0.14072000000000015</v>
      </c>
      <c r="S99">
        <f t="shared" si="0"/>
        <v>0.17152249999999997</v>
      </c>
      <c r="T99">
        <f t="shared" si="0"/>
        <v>0</v>
      </c>
      <c r="U99">
        <f t="shared" si="0"/>
        <v>1.4814699999999972</v>
      </c>
      <c r="V99">
        <f t="shared" si="0"/>
        <v>9.4342500000000024E-2</v>
      </c>
      <c r="W99">
        <f t="shared" si="0"/>
        <v>0.32177249999999957</v>
      </c>
      <c r="X99">
        <f t="shared" si="0"/>
        <v>1.0318075</v>
      </c>
      <c r="Y99">
        <f t="shared" si="0"/>
        <v>0</v>
      </c>
      <c r="Z99">
        <f t="shared" si="0"/>
        <v>0</v>
      </c>
      <c r="AA99">
        <f t="shared" si="0"/>
        <v>0.25131999999999982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0.65444249999999904</v>
      </c>
      <c r="AF99">
        <f t="shared" si="0"/>
        <v>3.4800000000000005E-2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0.89</v>
      </c>
      <c r="AN99">
        <f t="shared" si="0"/>
        <v>0</v>
      </c>
      <c r="AO99">
        <f t="shared" si="0"/>
        <v>0</v>
      </c>
      <c r="AP99">
        <f t="shared" si="0"/>
        <v>1.6562549999999983</v>
      </c>
      <c r="AQ99">
        <f t="shared" si="0"/>
        <v>0.55784249999999991</v>
      </c>
      <c r="AR99">
        <f t="shared" si="0"/>
        <v>0.23196749999999991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4.6900000000000004</v>
      </c>
      <c r="E3" s="201">
        <v>0</v>
      </c>
      <c r="F3" s="201">
        <v>0</v>
      </c>
      <c r="G3" s="201">
        <v>7.44</v>
      </c>
      <c r="H3" s="201">
        <v>0</v>
      </c>
      <c r="I3" s="201">
        <v>0</v>
      </c>
      <c r="J3" s="201">
        <v>9.68</v>
      </c>
      <c r="K3" s="201">
        <v>2.8</v>
      </c>
      <c r="L3" s="201">
        <v>9.17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0.64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42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8.2200000000000006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2.35</v>
      </c>
      <c r="BA3" s="201">
        <v>1.08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4.6900000000000004</v>
      </c>
      <c r="E4" s="201">
        <v>0</v>
      </c>
      <c r="F4" s="201">
        <v>0</v>
      </c>
      <c r="G4" s="201">
        <v>0.36</v>
      </c>
      <c r="H4" s="201">
        <v>0</v>
      </c>
      <c r="I4" s="201">
        <v>0</v>
      </c>
      <c r="J4" s="201">
        <v>8.43</v>
      </c>
      <c r="K4" s="201">
        <v>2.8</v>
      </c>
      <c r="L4" s="201">
        <v>9.17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0.64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44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8.2200000000000006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1.17</v>
      </c>
      <c r="BA4" s="201">
        <v>1.08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1.03</v>
      </c>
      <c r="E5" s="201">
        <v>0</v>
      </c>
      <c r="F5" s="201">
        <v>0</v>
      </c>
      <c r="G5" s="201">
        <v>0.03</v>
      </c>
      <c r="H5" s="201">
        <v>0</v>
      </c>
      <c r="I5" s="201">
        <v>0</v>
      </c>
      <c r="J5" s="201">
        <v>5.16</v>
      </c>
      <c r="K5" s="201">
        <v>2.8</v>
      </c>
      <c r="L5" s="201">
        <v>9.17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0.64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44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8.2200000000000006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0.95</v>
      </c>
      <c r="BA5" s="201">
        <v>1.08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1.17</v>
      </c>
      <c r="K6" s="201">
        <v>2.8</v>
      </c>
      <c r="L6" s="201">
        <v>9.17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0.64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44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8.2200000000000006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1.08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2.8</v>
      </c>
      <c r="L7" s="201">
        <v>9.17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0.64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44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8.2200000000000006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1.08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2.8</v>
      </c>
      <c r="L8" s="201">
        <v>9.17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0.64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44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8.2200000000000006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1.08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8.82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0.64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44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8.2200000000000006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1.08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2.64</v>
      </c>
      <c r="L10" s="201">
        <v>9.17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</v>
      </c>
      <c r="R10" s="201">
        <v>0.64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44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0.46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8.2200000000000006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1.08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</v>
      </c>
      <c r="L11" s="201">
        <v>8.16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0.64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44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0.46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8.1999999999999993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1.08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2.8</v>
      </c>
      <c r="L12" s="201">
        <v>0.97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0.64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2.0299999999999998</v>
      </c>
      <c r="AB12" s="201">
        <v>0</v>
      </c>
      <c r="AC12" s="201">
        <v>0</v>
      </c>
      <c r="AD12" s="201">
        <v>0</v>
      </c>
      <c r="AE12" s="201">
        <v>44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0.46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8.1999999999999993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1.08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</v>
      </c>
      <c r="L13" s="201">
        <v>6.68</v>
      </c>
      <c r="M13" s="201">
        <v>1.03</v>
      </c>
      <c r="N13" s="201">
        <v>2.85</v>
      </c>
      <c r="O13" s="201">
        <v>1.06</v>
      </c>
      <c r="P13" s="201">
        <v>1.1000000000000001</v>
      </c>
      <c r="Q13" s="201">
        <v>0.42</v>
      </c>
      <c r="R13" s="201">
        <v>0.64</v>
      </c>
      <c r="S13" s="201">
        <v>0.65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2.0299999999999998</v>
      </c>
      <c r="AB13" s="201">
        <v>0</v>
      </c>
      <c r="AC13" s="201">
        <v>0</v>
      </c>
      <c r="AD13" s="201">
        <v>0</v>
      </c>
      <c r="AE13" s="201">
        <v>44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0.46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8.1999999999999993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1.08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2.8</v>
      </c>
      <c r="L14" s="201">
        <v>3.64</v>
      </c>
      <c r="M14" s="201">
        <v>1.03</v>
      </c>
      <c r="N14" s="201">
        <v>2.85</v>
      </c>
      <c r="O14" s="201">
        <v>1.06</v>
      </c>
      <c r="P14" s="201">
        <v>1.1000000000000001</v>
      </c>
      <c r="Q14" s="201">
        <v>0.41</v>
      </c>
      <c r="R14" s="201">
        <v>0.64</v>
      </c>
      <c r="S14" s="201">
        <v>0.65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2.0299999999999998</v>
      </c>
      <c r="AB14" s="201">
        <v>0</v>
      </c>
      <c r="AC14" s="201">
        <v>0</v>
      </c>
      <c r="AD14" s="201">
        <v>0</v>
      </c>
      <c r="AE14" s="201">
        <v>44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0.46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8.1999999999999993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1.08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</v>
      </c>
      <c r="L15" s="201">
        <v>4.46</v>
      </c>
      <c r="M15" s="201">
        <v>1.03</v>
      </c>
      <c r="N15" s="201">
        <v>2.85</v>
      </c>
      <c r="O15" s="201">
        <v>1.06</v>
      </c>
      <c r="P15" s="201">
        <v>1.1000000000000001</v>
      </c>
      <c r="Q15" s="201">
        <v>0.41</v>
      </c>
      <c r="R15" s="201">
        <v>0.64</v>
      </c>
      <c r="S15" s="201">
        <v>0.65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1.97</v>
      </c>
      <c r="AB15" s="201">
        <v>0</v>
      </c>
      <c r="AC15" s="201">
        <v>0</v>
      </c>
      <c r="AD15" s="201">
        <v>0</v>
      </c>
      <c r="AE15" s="201">
        <v>44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0.46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1.08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</v>
      </c>
      <c r="L16" s="201">
        <v>5.08</v>
      </c>
      <c r="M16" s="201">
        <v>1.03</v>
      </c>
      <c r="N16" s="201">
        <v>2.85</v>
      </c>
      <c r="O16" s="201">
        <v>1.06</v>
      </c>
      <c r="P16" s="201">
        <v>1.1000000000000001</v>
      </c>
      <c r="Q16" s="201">
        <v>0.41</v>
      </c>
      <c r="R16" s="201">
        <v>0.64</v>
      </c>
      <c r="S16" s="201">
        <v>0.65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1.97</v>
      </c>
      <c r="AB16" s="201">
        <v>0</v>
      </c>
      <c r="AC16" s="201">
        <v>0</v>
      </c>
      <c r="AD16" s="201">
        <v>0</v>
      </c>
      <c r="AE16" s="201">
        <v>44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0.46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1.08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</v>
      </c>
      <c r="L17" s="201">
        <v>1</v>
      </c>
      <c r="M17" s="201">
        <v>1.03</v>
      </c>
      <c r="N17" s="201">
        <v>2.85</v>
      </c>
      <c r="O17" s="201">
        <v>1.06</v>
      </c>
      <c r="P17" s="201">
        <v>1.1000000000000001</v>
      </c>
      <c r="Q17" s="201">
        <v>0.41</v>
      </c>
      <c r="R17" s="201">
        <v>0.64</v>
      </c>
      <c r="S17" s="201">
        <v>0.65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1.97</v>
      </c>
      <c r="AB17" s="201">
        <v>0</v>
      </c>
      <c r="AC17" s="201">
        <v>0</v>
      </c>
      <c r="AD17" s="201">
        <v>0</v>
      </c>
      <c r="AE17" s="201">
        <v>44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0.46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1.08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</v>
      </c>
      <c r="L18" s="201">
        <v>4.78</v>
      </c>
      <c r="M18" s="201">
        <v>1.03</v>
      </c>
      <c r="N18" s="201">
        <v>2.85</v>
      </c>
      <c r="O18" s="201">
        <v>1.06</v>
      </c>
      <c r="P18" s="201">
        <v>1.1000000000000001</v>
      </c>
      <c r="Q18" s="201">
        <v>0.41</v>
      </c>
      <c r="R18" s="201">
        <v>0.64</v>
      </c>
      <c r="S18" s="201">
        <v>0.65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1.97</v>
      </c>
      <c r="AB18" s="201">
        <v>0</v>
      </c>
      <c r="AC18" s="201">
        <v>0</v>
      </c>
      <c r="AD18" s="201">
        <v>0</v>
      </c>
      <c r="AE18" s="201">
        <v>44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0.46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1.08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</v>
      </c>
      <c r="L19" s="201">
        <v>0.97</v>
      </c>
      <c r="M19" s="201">
        <v>1.03</v>
      </c>
      <c r="N19" s="201">
        <v>2.85</v>
      </c>
      <c r="O19" s="201">
        <v>1.06</v>
      </c>
      <c r="P19" s="201">
        <v>1.1000000000000001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1.97</v>
      </c>
      <c r="AB19" s="201">
        <v>0</v>
      </c>
      <c r="AC19" s="201">
        <v>0</v>
      </c>
      <c r="AD19" s="201">
        <v>0</v>
      </c>
      <c r="AE19" s="201">
        <v>45.48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0.46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1.08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</v>
      </c>
      <c r="L20" s="201">
        <v>0.97</v>
      </c>
      <c r="M20" s="201">
        <v>1.03</v>
      </c>
      <c r="N20" s="201">
        <v>2.85</v>
      </c>
      <c r="O20" s="201">
        <v>1.06</v>
      </c>
      <c r="P20" s="201">
        <v>1.1000000000000001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1.97</v>
      </c>
      <c r="AB20" s="201">
        <v>0</v>
      </c>
      <c r="AC20" s="201">
        <v>0</v>
      </c>
      <c r="AD20" s="201">
        <v>0</v>
      </c>
      <c r="AE20" s="201">
        <v>45.48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0.46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1.08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</v>
      </c>
      <c r="L21" s="201">
        <v>0.97</v>
      </c>
      <c r="M21" s="201">
        <v>1.03</v>
      </c>
      <c r="N21" s="201">
        <v>2.85</v>
      </c>
      <c r="O21" s="201">
        <v>1.06</v>
      </c>
      <c r="P21" s="201">
        <v>1.1000000000000001</v>
      </c>
      <c r="Q21" s="201">
        <v>0.41</v>
      </c>
      <c r="R21" s="201">
        <v>0.64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1.97</v>
      </c>
      <c r="AB21" s="201">
        <v>0</v>
      </c>
      <c r="AC21" s="201">
        <v>0</v>
      </c>
      <c r="AD21" s="201">
        <v>0</v>
      </c>
      <c r="AE21" s="201">
        <v>45.48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0.46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1.08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</v>
      </c>
      <c r="L22" s="201">
        <v>0.97</v>
      </c>
      <c r="M22" s="201">
        <v>1.03</v>
      </c>
      <c r="N22" s="201">
        <v>2.85</v>
      </c>
      <c r="O22" s="201">
        <v>1.06</v>
      </c>
      <c r="P22" s="201">
        <v>1.1000000000000001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1.97</v>
      </c>
      <c r="AB22" s="201">
        <v>0</v>
      </c>
      <c r="AC22" s="201">
        <v>0</v>
      </c>
      <c r="AD22" s="201">
        <v>0</v>
      </c>
      <c r="AE22" s="201">
        <v>45.48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0.46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1.08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</v>
      </c>
      <c r="L23" s="201">
        <v>0.99</v>
      </c>
      <c r="M23" s="201">
        <v>1.03</v>
      </c>
      <c r="N23" s="201">
        <v>2.85</v>
      </c>
      <c r="O23" s="201">
        <v>1.06</v>
      </c>
      <c r="P23" s="201">
        <v>1.1000000000000001</v>
      </c>
      <c r="Q23" s="201">
        <v>0.41</v>
      </c>
      <c r="R23" s="201">
        <v>0.63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1.97</v>
      </c>
      <c r="AB23" s="201">
        <v>0</v>
      </c>
      <c r="AC23" s="201">
        <v>0</v>
      </c>
      <c r="AD23" s="201">
        <v>0</v>
      </c>
      <c r="AE23" s="201">
        <v>45.48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0.46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1.1200000000000001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</v>
      </c>
      <c r="L24" s="201">
        <v>0.99</v>
      </c>
      <c r="M24" s="201">
        <v>1.03</v>
      </c>
      <c r="N24" s="201">
        <v>2.85</v>
      </c>
      <c r="O24" s="201">
        <v>1.06</v>
      </c>
      <c r="P24" s="201">
        <v>1.1000000000000001</v>
      </c>
      <c r="Q24" s="201">
        <v>0.41</v>
      </c>
      <c r="R24" s="201">
        <v>0.64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1.97</v>
      </c>
      <c r="AB24" s="201">
        <v>0</v>
      </c>
      <c r="AC24" s="201">
        <v>0</v>
      </c>
      <c r="AD24" s="201">
        <v>0</v>
      </c>
      <c r="AE24" s="201">
        <v>45.48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0.46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1.1200000000000001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</v>
      </c>
      <c r="L25" s="201">
        <v>0.97</v>
      </c>
      <c r="M25" s="201">
        <v>1.03</v>
      </c>
      <c r="N25" s="201">
        <v>2.85</v>
      </c>
      <c r="O25" s="201">
        <v>1.06</v>
      </c>
      <c r="P25" s="201">
        <v>1.1000000000000001</v>
      </c>
      <c r="Q25" s="201">
        <v>0.41</v>
      </c>
      <c r="R25" s="201">
        <v>0.66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1.97</v>
      </c>
      <c r="AB25" s="201">
        <v>0</v>
      </c>
      <c r="AC25" s="201">
        <v>0</v>
      </c>
      <c r="AD25" s="201">
        <v>0</v>
      </c>
      <c r="AE25" s="201">
        <v>45.48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0.46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1.1200000000000001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</v>
      </c>
      <c r="L26" s="201">
        <v>0.97</v>
      </c>
      <c r="M26" s="201">
        <v>1.03</v>
      </c>
      <c r="N26" s="201">
        <v>2.85</v>
      </c>
      <c r="O26" s="201">
        <v>1.06</v>
      </c>
      <c r="P26" s="201">
        <v>1.1000000000000001</v>
      </c>
      <c r="Q26" s="201">
        <v>0.41</v>
      </c>
      <c r="R26" s="201">
        <v>0.56999999999999995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1.97</v>
      </c>
      <c r="AB26" s="201">
        <v>0</v>
      </c>
      <c r="AC26" s="201">
        <v>0</v>
      </c>
      <c r="AD26" s="201">
        <v>0</v>
      </c>
      <c r="AE26" s="201">
        <v>45.48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0.46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0.95</v>
      </c>
      <c r="BA26" s="201">
        <v>1.1200000000000001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</v>
      </c>
      <c r="L27" s="201">
        <v>0.97</v>
      </c>
      <c r="M27" s="201">
        <v>1.03</v>
      </c>
      <c r="N27" s="201">
        <v>2.85</v>
      </c>
      <c r="O27" s="201">
        <v>1.06</v>
      </c>
      <c r="P27" s="201">
        <v>1.1000000000000001</v>
      </c>
      <c r="Q27" s="201">
        <v>0.41</v>
      </c>
      <c r="R27" s="201">
        <v>0.64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2.0299999999999998</v>
      </c>
      <c r="AB27" s="201">
        <v>0</v>
      </c>
      <c r="AC27" s="201">
        <v>0</v>
      </c>
      <c r="AD27" s="201">
        <v>0</v>
      </c>
      <c r="AE27" s="201">
        <v>45.48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0.46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1.1200000000000001</v>
      </c>
      <c r="BA27" s="201">
        <v>1.1200000000000001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2.67</v>
      </c>
      <c r="L28" s="201">
        <v>0.97</v>
      </c>
      <c r="M28" s="201">
        <v>1.03</v>
      </c>
      <c r="N28" s="201">
        <v>2.85</v>
      </c>
      <c r="O28" s="201">
        <v>1.06</v>
      </c>
      <c r="P28" s="201">
        <v>1.1000000000000001</v>
      </c>
      <c r="Q28" s="201">
        <v>0.41</v>
      </c>
      <c r="R28" s="201">
        <v>0.64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2.0299999999999998</v>
      </c>
      <c r="AB28" s="201">
        <v>0</v>
      </c>
      <c r="AC28" s="201">
        <v>0</v>
      </c>
      <c r="AD28" s="201">
        <v>0</v>
      </c>
      <c r="AE28" s="201">
        <v>45.48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0.46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3.53</v>
      </c>
      <c r="BA28" s="201">
        <v>1.1200000000000001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2.89</v>
      </c>
      <c r="L29" s="201">
        <v>0.97</v>
      </c>
      <c r="M29" s="201">
        <v>1.03</v>
      </c>
      <c r="N29" s="201">
        <v>2.85</v>
      </c>
      <c r="O29" s="201">
        <v>1.06</v>
      </c>
      <c r="P29" s="201">
        <v>1.1000000000000001</v>
      </c>
      <c r="Q29" s="201">
        <v>0.41</v>
      </c>
      <c r="R29" s="201">
        <v>0.64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2.0299999999999998</v>
      </c>
      <c r="AB29" s="201">
        <v>0</v>
      </c>
      <c r="AC29" s="201">
        <v>0</v>
      </c>
      <c r="AD29" s="201">
        <v>0</v>
      </c>
      <c r="AE29" s="201">
        <v>45.48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0.46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0.54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3.53</v>
      </c>
      <c r="BA29" s="201">
        <v>1.1200000000000001</v>
      </c>
      <c r="BB29" s="201">
        <v>2.72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2.81</v>
      </c>
      <c r="L30" s="201">
        <v>0.98</v>
      </c>
      <c r="M30" s="201">
        <v>1.03</v>
      </c>
      <c r="N30" s="201">
        <v>2.85</v>
      </c>
      <c r="O30" s="201">
        <v>1.06</v>
      </c>
      <c r="P30" s="201">
        <v>1.1000000000000001</v>
      </c>
      <c r="Q30" s="201">
        <v>0.41</v>
      </c>
      <c r="R30" s="201">
        <v>0.64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2.0299999999999998</v>
      </c>
      <c r="AB30" s="201">
        <v>0</v>
      </c>
      <c r="AC30" s="201">
        <v>0</v>
      </c>
      <c r="AD30" s="201">
        <v>0</v>
      </c>
      <c r="AE30" s="201">
        <v>45.48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0.46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0.54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3.53</v>
      </c>
      <c r="BA30" s="201">
        <v>1.61</v>
      </c>
      <c r="BB30" s="201">
        <v>2.72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</v>
      </c>
      <c r="L31" s="201">
        <v>9.2200000000000006</v>
      </c>
      <c r="M31" s="201">
        <v>1.03</v>
      </c>
      <c r="N31" s="201">
        <v>2.85</v>
      </c>
      <c r="O31" s="201">
        <v>1.06</v>
      </c>
      <c r="P31" s="201">
        <v>1.1000000000000001</v>
      </c>
      <c r="Q31" s="201">
        <v>0.41</v>
      </c>
      <c r="R31" s="201">
        <v>0.64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44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0.46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6.03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3.53</v>
      </c>
      <c r="BA31" s="201">
        <v>2.15</v>
      </c>
      <c r="BB31" s="201">
        <v>2.72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2.81</v>
      </c>
      <c r="L32" s="201">
        <v>9.17</v>
      </c>
      <c r="M32" s="201">
        <v>1.03</v>
      </c>
      <c r="N32" s="201">
        <v>2.85</v>
      </c>
      <c r="O32" s="201">
        <v>1.06</v>
      </c>
      <c r="P32" s="201">
        <v>1.1000000000000001</v>
      </c>
      <c r="Q32" s="201">
        <v>0.41</v>
      </c>
      <c r="R32" s="201">
        <v>0.64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44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0.46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6.03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3.53</v>
      </c>
      <c r="BA32" s="201">
        <v>2.15</v>
      </c>
      <c r="BB32" s="201">
        <v>2.72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2.81</v>
      </c>
      <c r="L33" s="201">
        <v>9.17</v>
      </c>
      <c r="M33" s="201">
        <v>1.03</v>
      </c>
      <c r="N33" s="201">
        <v>2.85</v>
      </c>
      <c r="O33" s="201">
        <v>1.06</v>
      </c>
      <c r="P33" s="201">
        <v>1.1000000000000001</v>
      </c>
      <c r="Q33" s="201">
        <v>0.41</v>
      </c>
      <c r="R33" s="201">
        <v>0.64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44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0.46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2.35</v>
      </c>
      <c r="BA33" s="201">
        <v>2.15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2.81</v>
      </c>
      <c r="L34" s="201">
        <v>9.17</v>
      </c>
      <c r="M34" s="201">
        <v>1.03</v>
      </c>
      <c r="N34" s="201">
        <v>2.85</v>
      </c>
      <c r="O34" s="201">
        <v>1.06</v>
      </c>
      <c r="P34" s="201">
        <v>1.1000000000000001</v>
      </c>
      <c r="Q34" s="201">
        <v>0.42</v>
      </c>
      <c r="R34" s="201">
        <v>0.64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44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0.46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2.35</v>
      </c>
      <c r="BA34" s="201">
        <v>2.15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2.81</v>
      </c>
      <c r="L35" s="201">
        <v>9.17</v>
      </c>
      <c r="M35" s="201">
        <v>1.03</v>
      </c>
      <c r="N35" s="201">
        <v>2.85</v>
      </c>
      <c r="O35" s="201">
        <v>1.06</v>
      </c>
      <c r="P35" s="201">
        <v>1.1000000000000001</v>
      </c>
      <c r="Q35" s="201">
        <v>0.42</v>
      </c>
      <c r="R35" s="201">
        <v>0.64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42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0.46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7.97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1.17</v>
      </c>
      <c r="BA35" s="201">
        <v>2.15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2.81</v>
      </c>
      <c r="L36" s="201">
        <v>9.17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0.42</v>
      </c>
      <c r="R36" s="201">
        <v>0.64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42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0.46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7.97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2.15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2.81</v>
      </c>
      <c r="L37" s="201">
        <v>9.17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0.42</v>
      </c>
      <c r="R37" s="201">
        <v>0.64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42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0.46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7.97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2.15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2.81</v>
      </c>
      <c r="L38" s="201">
        <v>9.17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0.42</v>
      </c>
      <c r="R38" s="201">
        <v>0.64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42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0.46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7.97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2.15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2.81</v>
      </c>
      <c r="L39" s="201">
        <v>9.17</v>
      </c>
      <c r="M39" s="201">
        <v>2.56</v>
      </c>
      <c r="N39" s="201">
        <v>2.85</v>
      </c>
      <c r="O39" s="201">
        <v>3.17</v>
      </c>
      <c r="P39" s="201">
        <v>5.22</v>
      </c>
      <c r="Q39" s="201">
        <v>0.42</v>
      </c>
      <c r="R39" s="201">
        <v>0.64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42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0.46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7.97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1.61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2.81</v>
      </c>
      <c r="L40" s="201">
        <v>9.17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0.42</v>
      </c>
      <c r="R40" s="201">
        <v>0.64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42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0.46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7.97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1.61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2.81</v>
      </c>
      <c r="L41" s="201">
        <v>9.17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0.42</v>
      </c>
      <c r="R41" s="201">
        <v>0.64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42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0.46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7.97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1.1200000000000001</v>
      </c>
      <c r="BB41" s="201">
        <v>2.8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2.81</v>
      </c>
      <c r="L42" s="201">
        <v>9.17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0.42</v>
      </c>
      <c r="R42" s="201">
        <v>0.64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42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0.46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7.97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1.1200000000000001</v>
      </c>
      <c r="BB42" s="201">
        <v>2.8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2.81</v>
      </c>
      <c r="L43" s="201">
        <v>9.17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0.42</v>
      </c>
      <c r="R43" s="201">
        <v>0.64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2.0299999999999998</v>
      </c>
      <c r="AB43" s="201">
        <v>0</v>
      </c>
      <c r="AC43" s="201">
        <v>0</v>
      </c>
      <c r="AD43" s="201">
        <v>0</v>
      </c>
      <c r="AE43" s="201">
        <v>42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0.46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7.97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0.52</v>
      </c>
      <c r="BB43" s="201">
        <v>2.8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2.81</v>
      </c>
      <c r="L44" s="201">
        <v>9.17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0.42</v>
      </c>
      <c r="R44" s="201">
        <v>0.64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2.0299999999999998</v>
      </c>
      <c r="AB44" s="201">
        <v>0</v>
      </c>
      <c r="AC44" s="201">
        <v>0</v>
      </c>
      <c r="AD44" s="201">
        <v>0</v>
      </c>
      <c r="AE44" s="201">
        <v>42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0.46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7.97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0.48</v>
      </c>
      <c r="BB44" s="201">
        <v>2.8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2.81</v>
      </c>
      <c r="L45" s="201">
        <v>9.17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0.64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2.0299999999999998</v>
      </c>
      <c r="AB45" s="201">
        <v>0</v>
      </c>
      <c r="AC45" s="201">
        <v>0</v>
      </c>
      <c r="AD45" s="201">
        <v>0</v>
      </c>
      <c r="AE45" s="201">
        <v>42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0.46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7.97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0.48</v>
      </c>
      <c r="BB45" s="201">
        <v>2.8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2.81</v>
      </c>
      <c r="L46" s="201">
        <v>9.17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0.64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2.0299999999999998</v>
      </c>
      <c r="AB46" s="201">
        <v>0</v>
      </c>
      <c r="AC46" s="201">
        <v>0</v>
      </c>
      <c r="AD46" s="201">
        <v>0</v>
      </c>
      <c r="AE46" s="201">
        <v>42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0.46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7.97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0.48</v>
      </c>
      <c r="BB46" s="201">
        <v>2.8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2.81</v>
      </c>
      <c r="L47" s="201">
        <v>8.5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0.64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2.0299999999999998</v>
      </c>
      <c r="AB47" s="201">
        <v>0</v>
      </c>
      <c r="AC47" s="201">
        <v>0</v>
      </c>
      <c r="AD47" s="201">
        <v>0</v>
      </c>
      <c r="AE47" s="201">
        <v>42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0.46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7.97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0.48</v>
      </c>
      <c r="BB47" s="201">
        <v>2.8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2.81</v>
      </c>
      <c r="L48" s="201">
        <v>9.17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0.64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2.0299999999999998</v>
      </c>
      <c r="AB48" s="201">
        <v>0</v>
      </c>
      <c r="AC48" s="201">
        <v>0</v>
      </c>
      <c r="AD48" s="201">
        <v>0</v>
      </c>
      <c r="AE48" s="201">
        <v>42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0.46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7.97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0.48</v>
      </c>
      <c r="BB48" s="201">
        <v>2.8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</v>
      </c>
      <c r="L49" s="201">
        <v>9.17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0.64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2.0299999999999998</v>
      </c>
      <c r="AB49" s="201">
        <v>0</v>
      </c>
      <c r="AC49" s="201">
        <v>0</v>
      </c>
      <c r="AD49" s="201">
        <v>0</v>
      </c>
      <c r="AE49" s="201">
        <v>42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0.46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7.97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0.48</v>
      </c>
      <c r="BB49" s="201">
        <v>2.8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</v>
      </c>
      <c r="L50" s="201">
        <v>9.17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0.64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2.0299999999999998</v>
      </c>
      <c r="AB50" s="201">
        <v>0</v>
      </c>
      <c r="AC50" s="201">
        <v>0</v>
      </c>
      <c r="AD50" s="201">
        <v>0</v>
      </c>
      <c r="AE50" s="201">
        <v>42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0.46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7.97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0.48</v>
      </c>
      <c r="BB50" s="201">
        <v>2.8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</v>
      </c>
      <c r="L51" s="201">
        <v>9.17</v>
      </c>
      <c r="M51" s="201">
        <v>2.56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0.64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2.0299999999999998</v>
      </c>
      <c r="AB51" s="201">
        <v>0</v>
      </c>
      <c r="AC51" s="201">
        <v>0</v>
      </c>
      <c r="AD51" s="201">
        <v>0</v>
      </c>
      <c r="AE51" s="201">
        <v>42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0.46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7.97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0.48</v>
      </c>
      <c r="BB51" s="201">
        <v>2.72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</v>
      </c>
      <c r="L52" s="201">
        <v>9.17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0.64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2.0299999999999998</v>
      </c>
      <c r="AB52" s="201">
        <v>0</v>
      </c>
      <c r="AC52" s="201">
        <v>0</v>
      </c>
      <c r="AD52" s="201">
        <v>0</v>
      </c>
      <c r="AE52" s="201">
        <v>42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0.46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7.97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0.48</v>
      </c>
      <c r="BB52" s="201">
        <v>2.72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</v>
      </c>
      <c r="L53" s="201">
        <v>9.17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0.64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2.0299999999999998</v>
      </c>
      <c r="AB53" s="201">
        <v>0</v>
      </c>
      <c r="AC53" s="201">
        <v>0</v>
      </c>
      <c r="AD53" s="201">
        <v>0</v>
      </c>
      <c r="AE53" s="201">
        <v>42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0.46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7.97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0.48</v>
      </c>
      <c r="BB53" s="201">
        <v>2.72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</v>
      </c>
      <c r="L54" s="201">
        <v>9.17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0.64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2.0299999999999998</v>
      </c>
      <c r="AB54" s="201">
        <v>0</v>
      </c>
      <c r="AC54" s="201">
        <v>0</v>
      </c>
      <c r="AD54" s="201">
        <v>0</v>
      </c>
      <c r="AE54" s="201">
        <v>39.450000000000003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0.46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7.97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0.98</v>
      </c>
      <c r="BB54" s="201">
        <v>2.72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</v>
      </c>
      <c r="L55" s="201">
        <v>9.17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0.64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2.0299999999999998</v>
      </c>
      <c r="AB55" s="201">
        <v>0</v>
      </c>
      <c r="AC55" s="201">
        <v>0</v>
      </c>
      <c r="AD55" s="201">
        <v>0</v>
      </c>
      <c r="AE55" s="201">
        <v>39.450000000000003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0.46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7.97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0.98</v>
      </c>
      <c r="BB55" s="201">
        <v>2.72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</v>
      </c>
      <c r="L56" s="201">
        <v>9.17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0.64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2.0299999999999998</v>
      </c>
      <c r="AB56" s="201">
        <v>0</v>
      </c>
      <c r="AC56" s="201">
        <v>0</v>
      </c>
      <c r="AD56" s="201">
        <v>0</v>
      </c>
      <c r="AE56" s="201">
        <v>39.450000000000003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0.46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7.97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0.98</v>
      </c>
      <c r="BB56" s="201">
        <v>2.72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</v>
      </c>
      <c r="L57" s="201">
        <v>9.17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0.64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1.97</v>
      </c>
      <c r="AB57" s="201">
        <v>0</v>
      </c>
      <c r="AC57" s="201">
        <v>0</v>
      </c>
      <c r="AD57" s="201">
        <v>0</v>
      </c>
      <c r="AE57" s="201">
        <v>39.450000000000003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0.46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7.97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1.07</v>
      </c>
      <c r="BA57" s="201">
        <v>1.53</v>
      </c>
      <c r="BB57" s="201">
        <v>2.72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</v>
      </c>
      <c r="L58" s="201">
        <v>9.17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0.64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1.97</v>
      </c>
      <c r="AB58" s="201">
        <v>0</v>
      </c>
      <c r="AC58" s="201">
        <v>0</v>
      </c>
      <c r="AD58" s="201">
        <v>0</v>
      </c>
      <c r="AE58" s="201">
        <v>39.450000000000003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0.46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7.97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1.07</v>
      </c>
      <c r="BA58" s="201">
        <v>1.53</v>
      </c>
      <c r="BB58" s="201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</v>
      </c>
      <c r="L59" s="201">
        <v>9.17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0.64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1.97</v>
      </c>
      <c r="AB59" s="201">
        <v>0</v>
      </c>
      <c r="AC59" s="201">
        <v>0</v>
      </c>
      <c r="AD59" s="201">
        <v>0</v>
      </c>
      <c r="AE59" s="201">
        <v>39.450000000000003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0.46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7.97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2.25</v>
      </c>
      <c r="BA59" s="201">
        <v>1.53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</v>
      </c>
      <c r="L60" s="201">
        <v>8.18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0.64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1.97</v>
      </c>
      <c r="AB60" s="201">
        <v>0</v>
      </c>
      <c r="AC60" s="201">
        <v>0</v>
      </c>
      <c r="AD60" s="201">
        <v>0</v>
      </c>
      <c r="AE60" s="201">
        <v>39.450000000000003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0.46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7.97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2.25</v>
      </c>
      <c r="BA60" s="201">
        <v>1.53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</v>
      </c>
      <c r="L61" s="201">
        <v>9.17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0.64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1.97</v>
      </c>
      <c r="AB61" s="201">
        <v>0</v>
      </c>
      <c r="AC61" s="201">
        <v>0</v>
      </c>
      <c r="AD61" s="201">
        <v>0</v>
      </c>
      <c r="AE61" s="201">
        <v>39.450000000000003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0.46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7.97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2.25</v>
      </c>
      <c r="BA61" s="201">
        <v>1.53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</v>
      </c>
      <c r="L62" s="201">
        <v>9.17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0.64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1.97</v>
      </c>
      <c r="AB62" s="201">
        <v>0</v>
      </c>
      <c r="AC62" s="201">
        <v>0</v>
      </c>
      <c r="AD62" s="201">
        <v>0</v>
      </c>
      <c r="AE62" s="201">
        <v>39.450000000000003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0.46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7.97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2.25</v>
      </c>
      <c r="BA62" s="201">
        <v>1.53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</v>
      </c>
      <c r="L63" s="201">
        <v>9.17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0.64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1.97</v>
      </c>
      <c r="AB63" s="201">
        <v>0</v>
      </c>
      <c r="AC63" s="201">
        <v>0</v>
      </c>
      <c r="AD63" s="201">
        <v>0</v>
      </c>
      <c r="AE63" s="201">
        <v>39.450000000000003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0.46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7.97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2.25</v>
      </c>
      <c r="BA63" s="201">
        <v>1.53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</v>
      </c>
      <c r="L64" s="201">
        <v>9.17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0.64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1.97</v>
      </c>
      <c r="AB64" s="201">
        <v>0</v>
      </c>
      <c r="AC64" s="201">
        <v>0</v>
      </c>
      <c r="AD64" s="201">
        <v>0</v>
      </c>
      <c r="AE64" s="201">
        <v>39.450000000000003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0.46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7.97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2.25</v>
      </c>
      <c r="BA64" s="201">
        <v>1.53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</v>
      </c>
      <c r="L65" s="201">
        <v>9.17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0.64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1.97</v>
      </c>
      <c r="AB65" s="201">
        <v>0</v>
      </c>
      <c r="AC65" s="201">
        <v>0</v>
      </c>
      <c r="AD65" s="201">
        <v>0</v>
      </c>
      <c r="AE65" s="201">
        <v>39.450000000000003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0.46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7.97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2.25</v>
      </c>
      <c r="BA65" s="201">
        <v>1.53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</v>
      </c>
      <c r="L66" s="201">
        <v>9.17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0.64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1.97</v>
      </c>
      <c r="AB66" s="201">
        <v>0</v>
      </c>
      <c r="AC66" s="201">
        <v>0</v>
      </c>
      <c r="AD66" s="201">
        <v>0</v>
      </c>
      <c r="AE66" s="201">
        <v>39.450000000000003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0.46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7.97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2.25</v>
      </c>
      <c r="BA66" s="201">
        <v>1.53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</v>
      </c>
      <c r="L67" s="201">
        <v>9.17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0.63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1.97</v>
      </c>
      <c r="AB67" s="201">
        <v>0</v>
      </c>
      <c r="AC67" s="201">
        <v>0</v>
      </c>
      <c r="AD67" s="201">
        <v>0</v>
      </c>
      <c r="AE67" s="201">
        <v>39.450000000000003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0.46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7.97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2.25</v>
      </c>
      <c r="BA67" s="201">
        <v>1.53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</v>
      </c>
      <c r="L68" s="201">
        <v>9.17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0.64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1.97</v>
      </c>
      <c r="AB68" s="201">
        <v>0</v>
      </c>
      <c r="AC68" s="201">
        <v>0</v>
      </c>
      <c r="AD68" s="201">
        <v>0</v>
      </c>
      <c r="AE68" s="201">
        <v>39.450000000000003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0.46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7.97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2.25</v>
      </c>
      <c r="BA68" s="201">
        <v>1.53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</v>
      </c>
      <c r="L69" s="201">
        <v>9.17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0.64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1.97</v>
      </c>
      <c r="AB69" s="201">
        <v>0</v>
      </c>
      <c r="AC69" s="201">
        <v>0</v>
      </c>
      <c r="AD69" s="201">
        <v>0</v>
      </c>
      <c r="AE69" s="201">
        <v>39.450000000000003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0.46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7.97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2.25</v>
      </c>
      <c r="BA69" s="201">
        <v>1.53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</v>
      </c>
      <c r="L70" s="201">
        <v>9.17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0.64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1.97</v>
      </c>
      <c r="AB70" s="201">
        <v>0</v>
      </c>
      <c r="AC70" s="201">
        <v>0</v>
      </c>
      <c r="AD70" s="201">
        <v>0</v>
      </c>
      <c r="AE70" s="201">
        <v>39.450000000000003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0.46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2.35</v>
      </c>
      <c r="BA70" s="201">
        <v>1.53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</v>
      </c>
      <c r="L71" s="201">
        <v>9.17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0.64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1.97</v>
      </c>
      <c r="AB71" s="201">
        <v>0</v>
      </c>
      <c r="AC71" s="201">
        <v>0</v>
      </c>
      <c r="AD71" s="201">
        <v>0</v>
      </c>
      <c r="AE71" s="201">
        <v>39.450000000000003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0.46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2.35</v>
      </c>
      <c r="BA71" s="201">
        <v>1.63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</v>
      </c>
      <c r="L72" s="201">
        <v>9.17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0.64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1.97</v>
      </c>
      <c r="AB72" s="201">
        <v>0</v>
      </c>
      <c r="AC72" s="201">
        <v>0</v>
      </c>
      <c r="AD72" s="201">
        <v>0</v>
      </c>
      <c r="AE72" s="201">
        <v>39.450000000000003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0.46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2.35</v>
      </c>
      <c r="BA72" s="201">
        <v>2.15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</v>
      </c>
      <c r="L73" s="201">
        <v>9.17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0.64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1.99</v>
      </c>
      <c r="AB73" s="201">
        <v>0</v>
      </c>
      <c r="AC73" s="201">
        <v>0</v>
      </c>
      <c r="AD73" s="201">
        <v>0</v>
      </c>
      <c r="AE73" s="201">
        <v>39.54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0.46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2.35</v>
      </c>
      <c r="BA73" s="201">
        <v>2.15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</v>
      </c>
      <c r="L74" s="201">
        <v>9.17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0.64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1.99</v>
      </c>
      <c r="AB74" s="201">
        <v>0</v>
      </c>
      <c r="AC74" s="201">
        <v>0</v>
      </c>
      <c r="AD74" s="201">
        <v>0</v>
      </c>
      <c r="AE74" s="201">
        <v>39.54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0.46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3.53</v>
      </c>
      <c r="BA74" s="201">
        <v>2.15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</v>
      </c>
      <c r="L75" s="201">
        <v>9.17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1.99</v>
      </c>
      <c r="AB75" s="201">
        <v>0</v>
      </c>
      <c r="AC75" s="201">
        <v>0</v>
      </c>
      <c r="AD75" s="201">
        <v>0</v>
      </c>
      <c r="AE75" s="201">
        <v>39.54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2.85</v>
      </c>
      <c r="BA75" s="201">
        <v>1.8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</v>
      </c>
      <c r="L76" s="201">
        <v>9.17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1.99</v>
      </c>
      <c r="AB76" s="201">
        <v>0</v>
      </c>
      <c r="AC76" s="201">
        <v>0</v>
      </c>
      <c r="AD76" s="201">
        <v>0</v>
      </c>
      <c r="AE76" s="201">
        <v>39.54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3.53</v>
      </c>
      <c r="BA76" s="201">
        <v>2.78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</v>
      </c>
      <c r="L77" s="201">
        <v>9.17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0.64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1.99</v>
      </c>
      <c r="AB77" s="201">
        <v>0</v>
      </c>
      <c r="AC77" s="201">
        <v>0</v>
      </c>
      <c r="AD77" s="201">
        <v>0</v>
      </c>
      <c r="AE77" s="201">
        <v>39.54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4.7</v>
      </c>
      <c r="BA77" s="201">
        <v>3.22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</v>
      </c>
      <c r="L78" s="201">
        <v>9.17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0.64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1.99</v>
      </c>
      <c r="AB78" s="201">
        <v>0</v>
      </c>
      <c r="AC78" s="201">
        <v>0</v>
      </c>
      <c r="AD78" s="201">
        <v>0</v>
      </c>
      <c r="AE78" s="201">
        <v>39.54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3.29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2.5</v>
      </c>
      <c r="L79" s="201">
        <v>8.56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0.64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1.99</v>
      </c>
      <c r="AB79" s="201">
        <v>0</v>
      </c>
      <c r="AC79" s="201">
        <v>0</v>
      </c>
      <c r="AD79" s="201">
        <v>0</v>
      </c>
      <c r="AE79" s="201">
        <v>39.54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3.29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2.5</v>
      </c>
      <c r="L80" s="201">
        <v>8.56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0.64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1.99</v>
      </c>
      <c r="AB80" s="201">
        <v>0</v>
      </c>
      <c r="AC80" s="201">
        <v>0</v>
      </c>
      <c r="AD80" s="201">
        <v>0</v>
      </c>
      <c r="AE80" s="201">
        <v>39.54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3.29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2.8</v>
      </c>
      <c r="L81" s="201">
        <v>8.56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1.99</v>
      </c>
      <c r="AB81" s="201">
        <v>0</v>
      </c>
      <c r="AC81" s="201">
        <v>0</v>
      </c>
      <c r="AD81" s="201">
        <v>0</v>
      </c>
      <c r="AE81" s="201">
        <v>39.54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3.29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2.8</v>
      </c>
      <c r="L82" s="201">
        <v>8.56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1.99</v>
      </c>
      <c r="AB82" s="201">
        <v>0</v>
      </c>
      <c r="AC82" s="201">
        <v>0</v>
      </c>
      <c r="AD82" s="201">
        <v>0</v>
      </c>
      <c r="AE82" s="201">
        <v>39.54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3.29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2.57</v>
      </c>
      <c r="L83" s="201">
        <v>8.56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2.0499999999999998</v>
      </c>
      <c r="AB83" s="201">
        <v>0</v>
      </c>
      <c r="AC83" s="201">
        <v>0</v>
      </c>
      <c r="AD83" s="201">
        <v>0</v>
      </c>
      <c r="AE83" s="201">
        <v>0</v>
      </c>
      <c r="AF83" s="201">
        <v>27.1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3.29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2.5</v>
      </c>
      <c r="L84" s="201">
        <v>8.56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2.0499999999999998</v>
      </c>
      <c r="AB84" s="201">
        <v>0</v>
      </c>
      <c r="AC84" s="201">
        <v>0</v>
      </c>
      <c r="AD84" s="201">
        <v>0</v>
      </c>
      <c r="AE84" s="201">
        <v>0</v>
      </c>
      <c r="AF84" s="201">
        <v>27.1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3.29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2.5</v>
      </c>
      <c r="L85" s="201">
        <v>8.16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0.36</v>
      </c>
      <c r="R85" s="201">
        <v>0.64</v>
      </c>
      <c r="S85" s="201">
        <v>0.55000000000000004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2.0499999999999998</v>
      </c>
      <c r="AB85" s="201">
        <v>0</v>
      </c>
      <c r="AC85" s="201">
        <v>0</v>
      </c>
      <c r="AD85" s="201">
        <v>0</v>
      </c>
      <c r="AE85" s="201">
        <v>0</v>
      </c>
      <c r="AF85" s="201">
        <v>27.1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3.22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2.5</v>
      </c>
      <c r="L86" s="201">
        <v>8.16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2.0499999999999998</v>
      </c>
      <c r="AB86" s="201">
        <v>0</v>
      </c>
      <c r="AC86" s="201">
        <v>0</v>
      </c>
      <c r="AD86" s="201">
        <v>0</v>
      </c>
      <c r="AE86" s="201">
        <v>0</v>
      </c>
      <c r="AF86" s="201">
        <v>27.1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4.7</v>
      </c>
      <c r="BA86" s="201">
        <v>3.18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2.5</v>
      </c>
      <c r="L87" s="201">
        <v>8.56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</v>
      </c>
      <c r="AB87" s="201">
        <v>0</v>
      </c>
      <c r="AC87" s="201">
        <v>0</v>
      </c>
      <c r="AD87" s="201">
        <v>0</v>
      </c>
      <c r="AE87" s="201">
        <v>0</v>
      </c>
      <c r="AF87" s="201">
        <v>27.1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4.7</v>
      </c>
      <c r="BA87" s="201">
        <v>3.18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2.5</v>
      </c>
      <c r="L88" s="201">
        <v>8.56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</v>
      </c>
      <c r="AB88" s="201">
        <v>0</v>
      </c>
      <c r="AC88" s="201">
        <v>0</v>
      </c>
      <c r="AD88" s="201">
        <v>0</v>
      </c>
      <c r="AE88" s="201">
        <v>0</v>
      </c>
      <c r="AF88" s="201">
        <v>27.1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4.7</v>
      </c>
      <c r="BA88" s="201">
        <v>3.18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2.75</v>
      </c>
      <c r="L89" s="201">
        <v>8.56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0.64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</v>
      </c>
      <c r="AB89" s="201">
        <v>0</v>
      </c>
      <c r="AC89" s="201">
        <v>0</v>
      </c>
      <c r="AD89" s="201">
        <v>0</v>
      </c>
      <c r="AE89" s="201">
        <v>0</v>
      </c>
      <c r="AF89" s="201">
        <v>27.1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4.7</v>
      </c>
      <c r="BA89" s="201">
        <v>3.18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2.75</v>
      </c>
      <c r="L90" s="201">
        <v>8.56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0.64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</v>
      </c>
      <c r="AB90" s="201">
        <v>0</v>
      </c>
      <c r="AC90" s="201">
        <v>0</v>
      </c>
      <c r="AD90" s="201">
        <v>0</v>
      </c>
      <c r="AE90" s="201">
        <v>0</v>
      </c>
      <c r="AF90" s="201">
        <v>27.1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3.18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2.58</v>
      </c>
      <c r="L91" s="201">
        <v>8.56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0.64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</v>
      </c>
      <c r="AB91" s="201">
        <v>0</v>
      </c>
      <c r="AC91" s="201">
        <v>0</v>
      </c>
      <c r="AD91" s="201">
        <v>0</v>
      </c>
      <c r="AE91" s="201">
        <v>38.159999999999997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3.18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2.8</v>
      </c>
      <c r="L92" s="201">
        <v>8.56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0.64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</v>
      </c>
      <c r="AB92" s="201">
        <v>0</v>
      </c>
      <c r="AC92" s="201">
        <v>0</v>
      </c>
      <c r="AD92" s="201">
        <v>0</v>
      </c>
      <c r="AE92" s="201">
        <v>38.159999999999997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3.18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2.8</v>
      </c>
      <c r="L93" s="201">
        <v>8.56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0.64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</v>
      </c>
      <c r="AB93" s="201">
        <v>0</v>
      </c>
      <c r="AC93" s="201">
        <v>0</v>
      </c>
      <c r="AD93" s="201">
        <v>0</v>
      </c>
      <c r="AE93" s="201">
        <v>38.159999999999997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3.18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2.8</v>
      </c>
      <c r="L94" s="201">
        <v>8.56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0.64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</v>
      </c>
      <c r="AB94" s="201">
        <v>0</v>
      </c>
      <c r="AC94" s="201">
        <v>0</v>
      </c>
      <c r="AD94" s="201">
        <v>0</v>
      </c>
      <c r="AE94" s="201">
        <v>38.159999999999997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4.7</v>
      </c>
      <c r="BA94" s="201">
        <v>2.78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2.8</v>
      </c>
      <c r="L95" s="201">
        <v>8.56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0.64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</v>
      </c>
      <c r="AB95" s="201">
        <v>0</v>
      </c>
      <c r="AC95" s="201">
        <v>0</v>
      </c>
      <c r="AD95" s="201">
        <v>0</v>
      </c>
      <c r="AE95" s="201">
        <v>38.159999999999997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4.7</v>
      </c>
      <c r="BA95" s="201">
        <v>2.04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2.8</v>
      </c>
      <c r="L96" s="201">
        <v>8.56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0.64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</v>
      </c>
      <c r="AB96" s="201">
        <v>0</v>
      </c>
      <c r="AC96" s="201">
        <v>0</v>
      </c>
      <c r="AD96" s="201">
        <v>0</v>
      </c>
      <c r="AE96" s="201">
        <v>38.159999999999997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4.7</v>
      </c>
      <c r="BA96" s="201">
        <v>1.53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2.8</v>
      </c>
      <c r="L97" s="201">
        <v>8.56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0.64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</v>
      </c>
      <c r="AB97" s="201">
        <v>0</v>
      </c>
      <c r="AC97" s="201">
        <v>0</v>
      </c>
      <c r="AD97" s="201">
        <v>0</v>
      </c>
      <c r="AE97" s="201">
        <v>38.159999999999997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4.2300000000000004</v>
      </c>
      <c r="BA97" s="201">
        <v>0.9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2.8</v>
      </c>
      <c r="L98" s="201">
        <v>8.56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0.64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</v>
      </c>
      <c r="AB98" s="201">
        <v>0</v>
      </c>
      <c r="AC98" s="201">
        <v>0</v>
      </c>
      <c r="AD98" s="201">
        <v>0</v>
      </c>
      <c r="AE98" s="201">
        <v>38.159999999999997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3.53</v>
      </c>
      <c r="BA98" s="201">
        <v>0.85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2.6025000000000002E-3</v>
      </c>
      <c r="E99">
        <f t="shared" si="0"/>
        <v>0</v>
      </c>
      <c r="F99">
        <f t="shared" si="0"/>
        <v>0</v>
      </c>
      <c r="G99">
        <f t="shared" si="0"/>
        <v>1.9575E-3</v>
      </c>
      <c r="H99">
        <f t="shared" si="0"/>
        <v>0</v>
      </c>
      <c r="I99">
        <f t="shared" si="0"/>
        <v>0</v>
      </c>
      <c r="J99">
        <f t="shared" si="0"/>
        <v>6.1099999999999991E-3</v>
      </c>
      <c r="K99">
        <f t="shared" si="0"/>
        <v>6.65275000000001E-2</v>
      </c>
      <c r="L99">
        <f t="shared" si="0"/>
        <v>0.18210499999999974</v>
      </c>
      <c r="M99">
        <f t="shared" si="0"/>
        <v>5.2642500000000043E-2</v>
      </c>
      <c r="N99">
        <f t="shared" si="0"/>
        <v>6.8399999999999947E-2</v>
      </c>
      <c r="O99">
        <f t="shared" si="0"/>
        <v>6.3947499999999893E-2</v>
      </c>
      <c r="P99">
        <f t="shared" si="0"/>
        <v>0.10159000000000018</v>
      </c>
      <c r="Q99">
        <f t="shared" si="0"/>
        <v>9.8549999999999888E-3</v>
      </c>
      <c r="R99">
        <f t="shared" si="0"/>
        <v>1.5342500000000012E-2</v>
      </c>
      <c r="S99">
        <f t="shared" si="0"/>
        <v>1.5130000000000024E-2</v>
      </c>
      <c r="T99">
        <f t="shared" si="0"/>
        <v>3.7622499999999941E-2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4.7492499999999993E-2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0.9179974999999988</v>
      </c>
      <c r="AF99">
        <f t="shared" si="0"/>
        <v>5.4199999999999998E-2</v>
      </c>
      <c r="AG99">
        <f t="shared" si="0"/>
        <v>0</v>
      </c>
      <c r="AH99">
        <f t="shared" si="0"/>
        <v>0</v>
      </c>
      <c r="AI99">
        <f t="shared" si="0"/>
        <v>0.48399999999999999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7.4750000000000103E-3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0.16282500000000033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4.498499999999999E-2</v>
      </c>
      <c r="BA99">
        <f t="shared" si="0"/>
        <v>3.9765000000000016E-2</v>
      </c>
      <c r="BB99">
        <f t="shared" si="0"/>
        <v>6.5930000000000002E-2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0.12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0.12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0.12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0.12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0.12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0.12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0.12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0.12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0.12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9.18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0.12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9.18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0.12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9.18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0.12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9.18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0.12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9.18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0.12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9.18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0.12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9.18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0.12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9.18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0.12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9.18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0.12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9.18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0.12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9.18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0.12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9.18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0.12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0.12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0.12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0.12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0.12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0.12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0.12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0.12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0.12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0.12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0.12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0.12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0.12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0.12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0.12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0.12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0.12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0.12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0.12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0.12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0.12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0.12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0.12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0.12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8.8800000000000008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0.12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8.8800000000000008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0.12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8.8800000000000008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0.12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8.8800000000000008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0.12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8.8800000000000008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0.12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8.8800000000000008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0.12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8.8800000000000008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0.12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8.8800000000000008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0.12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8.8800000000000008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0.12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8.8800000000000008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0.12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8.8800000000000008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0.12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8.8800000000000008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0.12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8.8800000000000008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0.12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8.8800000000000008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0.12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8.8800000000000008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0.12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8.8800000000000008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0.12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8.8800000000000008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0.12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8.8800000000000008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0.12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8.8800000000000008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0.12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0.12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0.12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5.47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5.47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5.47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5.47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5.47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5.47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5.47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5.47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8.59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8.59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8.59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8.59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8.59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8.59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8.59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8.59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0.19690000000000002</v>
      </c>
      <c r="AF99">
        <f t="shared" si="0"/>
        <v>1.094E-2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1.9500000000000014E-3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148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320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320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240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187</v>
      </c>
      <c r="P6" s="201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187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187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187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152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152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152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152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152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152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152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152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152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152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152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152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150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148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148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148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148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148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148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201">
        <v>148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201">
        <v>148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148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148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148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148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148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148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148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148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148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148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148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144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144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144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144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144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144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144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144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144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144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144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1">
        <v>144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1">
        <v>144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144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144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1">
        <v>144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1">
        <v>144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1">
        <v>144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1">
        <v>144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1">
        <v>144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1">
        <v>144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1">
        <v>144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1">
        <v>144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144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144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144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144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144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144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0</v>
      </c>
      <c r="H83" s="201">
        <v>90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0</v>
      </c>
      <c r="H84" s="201">
        <v>90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165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0</v>
      </c>
      <c r="H85" s="201">
        <v>90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200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0</v>
      </c>
      <c r="H86" s="201">
        <v>90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216.77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0</v>
      </c>
      <c r="H87" s="201">
        <v>90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216.77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0</v>
      </c>
      <c r="H88" s="201">
        <v>90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216.77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0</v>
      </c>
      <c r="H89" s="201">
        <v>90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256.77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0</v>
      </c>
      <c r="H90" s="201">
        <v>90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456.77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145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576.77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145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576.77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145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576.77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145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576.77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145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576.77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145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576.77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145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576.77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145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576.77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0.83725000000000005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3.2425000000000002</v>
      </c>
      <c r="H99" s="114">
        <f t="shared" si="0"/>
        <v>0.18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4.7677525000000012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16.7</v>
      </c>
      <c r="L3" s="201">
        <v>0.59</v>
      </c>
      <c r="M3" s="201">
        <v>2.16</v>
      </c>
      <c r="N3" s="201">
        <v>1.79</v>
      </c>
      <c r="O3" s="201">
        <v>2.4900000000000002</v>
      </c>
      <c r="P3" s="201">
        <v>1.06</v>
      </c>
      <c r="Q3" s="201">
        <v>0.33</v>
      </c>
      <c r="R3" s="201">
        <v>0.32</v>
      </c>
      <c r="S3" s="201">
        <v>0.4</v>
      </c>
      <c r="T3" s="201">
        <v>0.05</v>
      </c>
      <c r="U3" s="201">
        <v>2.11</v>
      </c>
      <c r="V3" s="201">
        <v>0.2</v>
      </c>
      <c r="W3" s="201">
        <v>0.66</v>
      </c>
      <c r="X3" s="201">
        <v>2.12</v>
      </c>
      <c r="Y3" s="201">
        <v>0</v>
      </c>
      <c r="Z3" s="201">
        <v>4</v>
      </c>
      <c r="AA3" s="201">
        <v>1.29</v>
      </c>
      <c r="AB3" s="201">
        <v>0</v>
      </c>
      <c r="AC3" s="201">
        <v>14.12</v>
      </c>
      <c r="AD3" s="201">
        <v>8.31</v>
      </c>
      <c r="AE3" s="201">
        <v>0</v>
      </c>
      <c r="AF3" s="201">
        <v>0</v>
      </c>
      <c r="AG3" s="201">
        <v>33.380000000000003</v>
      </c>
      <c r="AH3" s="201">
        <v>0</v>
      </c>
      <c r="AI3" s="201">
        <v>5.66</v>
      </c>
      <c r="AJ3" s="201">
        <v>0</v>
      </c>
      <c r="AK3" s="201">
        <v>-35</v>
      </c>
      <c r="AL3" s="201">
        <v>0</v>
      </c>
      <c r="AM3" s="201">
        <v>0</v>
      </c>
      <c r="AN3" s="201">
        <v>0</v>
      </c>
      <c r="AO3" s="201">
        <v>42.6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0.02</v>
      </c>
      <c r="AV3" s="201">
        <v>0.18</v>
      </c>
      <c r="AW3" s="201">
        <v>7.0000000000000007E-2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16.7</v>
      </c>
      <c r="L4" s="201">
        <v>0.59</v>
      </c>
      <c r="M4" s="201">
        <v>2.16</v>
      </c>
      <c r="N4" s="201">
        <v>1.79</v>
      </c>
      <c r="O4" s="201">
        <v>2.4900000000000002</v>
      </c>
      <c r="P4" s="201">
        <v>1.06</v>
      </c>
      <c r="Q4" s="201">
        <v>0.33</v>
      </c>
      <c r="R4" s="201">
        <v>0.32</v>
      </c>
      <c r="S4" s="201">
        <v>0.4</v>
      </c>
      <c r="T4" s="201">
        <v>0.05</v>
      </c>
      <c r="U4" s="201">
        <v>2.0299999999999998</v>
      </c>
      <c r="V4" s="201">
        <v>0.2</v>
      </c>
      <c r="W4" s="201">
        <v>0.66</v>
      </c>
      <c r="X4" s="201">
        <v>2.12</v>
      </c>
      <c r="Y4" s="201">
        <v>0</v>
      </c>
      <c r="Z4" s="201">
        <v>4</v>
      </c>
      <c r="AA4" s="201">
        <v>1.29</v>
      </c>
      <c r="AB4" s="201">
        <v>0</v>
      </c>
      <c r="AC4" s="201">
        <v>14.12</v>
      </c>
      <c r="AD4" s="201">
        <v>8.31</v>
      </c>
      <c r="AE4" s="201">
        <v>0</v>
      </c>
      <c r="AF4" s="201">
        <v>0</v>
      </c>
      <c r="AG4" s="201">
        <v>33.380000000000003</v>
      </c>
      <c r="AH4" s="201">
        <v>0</v>
      </c>
      <c r="AI4" s="201">
        <v>5.66</v>
      </c>
      <c r="AJ4" s="201">
        <v>0</v>
      </c>
      <c r="AK4" s="201">
        <v>-35</v>
      </c>
      <c r="AL4" s="201">
        <v>0</v>
      </c>
      <c r="AM4" s="201">
        <v>0</v>
      </c>
      <c r="AN4" s="201">
        <v>0</v>
      </c>
      <c r="AO4" s="201">
        <v>42.6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0.02</v>
      </c>
      <c r="AV4" s="201">
        <v>0.18</v>
      </c>
      <c r="AW4" s="201">
        <v>0.03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17.32</v>
      </c>
      <c r="E5" s="201">
        <v>0</v>
      </c>
      <c r="F5" s="201">
        <v>0</v>
      </c>
      <c r="G5" s="201">
        <v>35.69</v>
      </c>
      <c r="H5" s="201">
        <v>0</v>
      </c>
      <c r="I5" s="201">
        <v>0</v>
      </c>
      <c r="J5" s="201">
        <v>22.67</v>
      </c>
      <c r="K5" s="201">
        <v>16.7</v>
      </c>
      <c r="L5" s="201">
        <v>0.59</v>
      </c>
      <c r="M5" s="201">
        <v>2.16</v>
      </c>
      <c r="N5" s="201">
        <v>1.79</v>
      </c>
      <c r="O5" s="201">
        <v>2.4900000000000002</v>
      </c>
      <c r="P5" s="201">
        <v>1.06</v>
      </c>
      <c r="Q5" s="201">
        <v>0.33</v>
      </c>
      <c r="R5" s="201">
        <v>0.32</v>
      </c>
      <c r="S5" s="201">
        <v>0.4</v>
      </c>
      <c r="T5" s="201">
        <v>0.05</v>
      </c>
      <c r="U5" s="201">
        <v>2.0299999999999998</v>
      </c>
      <c r="V5" s="201">
        <v>0.2</v>
      </c>
      <c r="W5" s="201">
        <v>0.66</v>
      </c>
      <c r="X5" s="201">
        <v>2.12</v>
      </c>
      <c r="Y5" s="201">
        <v>0</v>
      </c>
      <c r="Z5" s="201">
        <v>4</v>
      </c>
      <c r="AA5" s="201">
        <v>1.29</v>
      </c>
      <c r="AB5" s="201">
        <v>0</v>
      </c>
      <c r="AC5" s="201">
        <v>14.12</v>
      </c>
      <c r="AD5" s="201">
        <v>8.31</v>
      </c>
      <c r="AE5" s="201">
        <v>0</v>
      </c>
      <c r="AF5" s="201">
        <v>0</v>
      </c>
      <c r="AG5" s="201">
        <v>33.380000000000003</v>
      </c>
      <c r="AH5" s="201">
        <v>0</v>
      </c>
      <c r="AI5" s="201">
        <v>5.66</v>
      </c>
      <c r="AJ5" s="201">
        <v>0</v>
      </c>
      <c r="AK5" s="201">
        <v>-35</v>
      </c>
      <c r="AL5" s="201">
        <v>0</v>
      </c>
      <c r="AM5" s="201">
        <v>0</v>
      </c>
      <c r="AN5" s="201">
        <v>0</v>
      </c>
      <c r="AO5" s="201">
        <v>122.6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0.02</v>
      </c>
      <c r="AV5" s="201">
        <v>0.18</v>
      </c>
      <c r="AW5" s="201">
        <v>0.03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40.26</v>
      </c>
      <c r="K6" s="201">
        <v>16.7</v>
      </c>
      <c r="L6" s="201">
        <v>0.59</v>
      </c>
      <c r="M6" s="201">
        <v>2.16</v>
      </c>
      <c r="N6" s="201">
        <v>1.79</v>
      </c>
      <c r="O6" s="201">
        <v>2.4900000000000002</v>
      </c>
      <c r="P6" s="201">
        <v>1.06</v>
      </c>
      <c r="Q6" s="201">
        <v>0.33</v>
      </c>
      <c r="R6" s="201">
        <v>0.32</v>
      </c>
      <c r="S6" s="201">
        <v>0.4</v>
      </c>
      <c r="T6" s="201">
        <v>0.05</v>
      </c>
      <c r="U6" s="201">
        <v>2.0299999999999998</v>
      </c>
      <c r="V6" s="201">
        <v>0.2</v>
      </c>
      <c r="W6" s="201">
        <v>0.66</v>
      </c>
      <c r="X6" s="201">
        <v>2.12</v>
      </c>
      <c r="Y6" s="201">
        <v>0</v>
      </c>
      <c r="Z6" s="201">
        <v>4</v>
      </c>
      <c r="AA6" s="201">
        <v>1.29</v>
      </c>
      <c r="AB6" s="201">
        <v>0</v>
      </c>
      <c r="AC6" s="201">
        <v>14.12</v>
      </c>
      <c r="AD6" s="201">
        <v>8.31</v>
      </c>
      <c r="AE6" s="201">
        <v>0</v>
      </c>
      <c r="AF6" s="201">
        <v>0</v>
      </c>
      <c r="AG6" s="201">
        <v>33.380000000000003</v>
      </c>
      <c r="AH6" s="201">
        <v>0</v>
      </c>
      <c r="AI6" s="201">
        <v>5.66</v>
      </c>
      <c r="AJ6" s="201">
        <v>0</v>
      </c>
      <c r="AK6" s="201">
        <v>-35</v>
      </c>
      <c r="AL6" s="201">
        <v>0</v>
      </c>
      <c r="AM6" s="201">
        <v>0</v>
      </c>
      <c r="AN6" s="201">
        <v>0</v>
      </c>
      <c r="AO6" s="201">
        <v>175.6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0.02</v>
      </c>
      <c r="AV6" s="201">
        <v>0.18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46.66</v>
      </c>
      <c r="K7" s="201">
        <v>16.7</v>
      </c>
      <c r="L7" s="201">
        <v>0.59</v>
      </c>
      <c r="M7" s="201">
        <v>2.16</v>
      </c>
      <c r="N7" s="201">
        <v>1.79</v>
      </c>
      <c r="O7" s="201">
        <v>2.4900000000000002</v>
      </c>
      <c r="P7" s="201">
        <v>1.06</v>
      </c>
      <c r="Q7" s="201">
        <v>0.33</v>
      </c>
      <c r="R7" s="201">
        <v>0.32</v>
      </c>
      <c r="S7" s="201">
        <v>0.4</v>
      </c>
      <c r="T7" s="201">
        <v>0.05</v>
      </c>
      <c r="U7" s="201">
        <v>2.0299999999999998</v>
      </c>
      <c r="V7" s="201">
        <v>0.2</v>
      </c>
      <c r="W7" s="201">
        <v>0.66</v>
      </c>
      <c r="X7" s="201">
        <v>2.12</v>
      </c>
      <c r="Y7" s="201">
        <v>0</v>
      </c>
      <c r="Z7" s="201">
        <v>4</v>
      </c>
      <c r="AA7" s="201">
        <v>1.29</v>
      </c>
      <c r="AB7" s="201">
        <v>0</v>
      </c>
      <c r="AC7" s="201">
        <v>14.12</v>
      </c>
      <c r="AD7" s="201">
        <v>8.31</v>
      </c>
      <c r="AE7" s="201">
        <v>0</v>
      </c>
      <c r="AF7" s="201">
        <v>0</v>
      </c>
      <c r="AG7" s="201">
        <v>33.380000000000003</v>
      </c>
      <c r="AH7" s="201">
        <v>0</v>
      </c>
      <c r="AI7" s="201">
        <v>5.66</v>
      </c>
      <c r="AJ7" s="201">
        <v>0</v>
      </c>
      <c r="AK7" s="201">
        <v>-35</v>
      </c>
      <c r="AL7" s="201">
        <v>0</v>
      </c>
      <c r="AM7" s="201">
        <v>0</v>
      </c>
      <c r="AN7" s="201">
        <v>0</v>
      </c>
      <c r="AO7" s="201">
        <v>175.6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0.02</v>
      </c>
      <c r="AV7" s="201">
        <v>0.18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16.7</v>
      </c>
      <c r="L8" s="201">
        <v>0.59</v>
      </c>
      <c r="M8" s="201">
        <v>2.16</v>
      </c>
      <c r="N8" s="201">
        <v>1.79</v>
      </c>
      <c r="O8" s="201">
        <v>2.4900000000000002</v>
      </c>
      <c r="P8" s="201">
        <v>1.06</v>
      </c>
      <c r="Q8" s="201">
        <v>0.33</v>
      </c>
      <c r="R8" s="201">
        <v>0.32</v>
      </c>
      <c r="S8" s="201">
        <v>0.4</v>
      </c>
      <c r="T8" s="201">
        <v>0.05</v>
      </c>
      <c r="U8" s="201">
        <v>2.0299999999999998</v>
      </c>
      <c r="V8" s="201">
        <v>0.2</v>
      </c>
      <c r="W8" s="201">
        <v>0.66</v>
      </c>
      <c r="X8" s="201">
        <v>2.12</v>
      </c>
      <c r="Y8" s="201">
        <v>0</v>
      </c>
      <c r="Z8" s="201">
        <v>4</v>
      </c>
      <c r="AA8" s="201">
        <v>1.29</v>
      </c>
      <c r="AB8" s="201">
        <v>0</v>
      </c>
      <c r="AC8" s="201">
        <v>14.12</v>
      </c>
      <c r="AD8" s="201">
        <v>8.31</v>
      </c>
      <c r="AE8" s="201">
        <v>0</v>
      </c>
      <c r="AF8" s="201">
        <v>0</v>
      </c>
      <c r="AG8" s="201">
        <v>33.380000000000003</v>
      </c>
      <c r="AH8" s="201">
        <v>0</v>
      </c>
      <c r="AI8" s="201">
        <v>5.66</v>
      </c>
      <c r="AJ8" s="201">
        <v>0</v>
      </c>
      <c r="AK8" s="201">
        <v>-35</v>
      </c>
      <c r="AL8" s="201">
        <v>0</v>
      </c>
      <c r="AM8" s="201">
        <v>0</v>
      </c>
      <c r="AN8" s="201">
        <v>0</v>
      </c>
      <c r="AO8" s="201">
        <v>175.6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0.02</v>
      </c>
      <c r="AV8" s="201">
        <v>0.18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19.62</v>
      </c>
      <c r="L9" s="201">
        <v>1.28</v>
      </c>
      <c r="M9" s="201">
        <v>2.16</v>
      </c>
      <c r="N9" s="201">
        <v>1.79</v>
      </c>
      <c r="O9" s="201">
        <v>2.4900000000000002</v>
      </c>
      <c r="P9" s="201">
        <v>1.06</v>
      </c>
      <c r="Q9" s="201">
        <v>0.33</v>
      </c>
      <c r="R9" s="201">
        <v>0.32</v>
      </c>
      <c r="S9" s="201">
        <v>0.4</v>
      </c>
      <c r="T9" s="201">
        <v>0.05</v>
      </c>
      <c r="U9" s="201">
        <v>2.0299999999999998</v>
      </c>
      <c r="V9" s="201">
        <v>0.2</v>
      </c>
      <c r="W9" s="201">
        <v>0.66</v>
      </c>
      <c r="X9" s="201">
        <v>2.12</v>
      </c>
      <c r="Y9" s="201">
        <v>0</v>
      </c>
      <c r="Z9" s="201">
        <v>4</v>
      </c>
      <c r="AA9" s="201">
        <v>1.29</v>
      </c>
      <c r="AB9" s="201">
        <v>0</v>
      </c>
      <c r="AC9" s="201">
        <v>14.93</v>
      </c>
      <c r="AD9" s="201">
        <v>8.31</v>
      </c>
      <c r="AE9" s="201">
        <v>0</v>
      </c>
      <c r="AF9" s="201">
        <v>0</v>
      </c>
      <c r="AG9" s="201">
        <v>33.380000000000003</v>
      </c>
      <c r="AH9" s="201">
        <v>0</v>
      </c>
      <c r="AI9" s="201">
        <v>5.66</v>
      </c>
      <c r="AJ9" s="201">
        <v>0</v>
      </c>
      <c r="AK9" s="201">
        <v>-35</v>
      </c>
      <c r="AL9" s="201">
        <v>0</v>
      </c>
      <c r="AM9" s="201">
        <v>0</v>
      </c>
      <c r="AN9" s="201">
        <v>0</v>
      </c>
      <c r="AO9" s="201">
        <v>175.6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0.02</v>
      </c>
      <c r="AV9" s="201">
        <v>0.18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45.01</v>
      </c>
      <c r="L10" s="201">
        <v>0.59</v>
      </c>
      <c r="M10" s="201">
        <v>2.16</v>
      </c>
      <c r="N10" s="201">
        <v>1.79</v>
      </c>
      <c r="O10" s="201">
        <v>2.4900000000000002</v>
      </c>
      <c r="P10" s="201">
        <v>1.06</v>
      </c>
      <c r="Q10" s="201">
        <v>0.38</v>
      </c>
      <c r="R10" s="201">
        <v>0.32</v>
      </c>
      <c r="S10" s="201">
        <v>0.46</v>
      </c>
      <c r="T10" s="201">
        <v>0.05</v>
      </c>
      <c r="U10" s="201">
        <v>2.0299999999999998</v>
      </c>
      <c r="V10" s="201">
        <v>0.2</v>
      </c>
      <c r="W10" s="201">
        <v>0.66</v>
      </c>
      <c r="X10" s="201">
        <v>2.12</v>
      </c>
      <c r="Y10" s="201">
        <v>0</v>
      </c>
      <c r="Z10" s="201">
        <v>4</v>
      </c>
      <c r="AA10" s="201">
        <v>1.29</v>
      </c>
      <c r="AB10" s="201">
        <v>0</v>
      </c>
      <c r="AC10" s="201">
        <v>14.93</v>
      </c>
      <c r="AD10" s="201">
        <v>8.31</v>
      </c>
      <c r="AE10" s="201">
        <v>0</v>
      </c>
      <c r="AF10" s="201">
        <v>0</v>
      </c>
      <c r="AG10" s="201">
        <v>33.380000000000003</v>
      </c>
      <c r="AH10" s="201">
        <v>0</v>
      </c>
      <c r="AI10" s="201">
        <v>5.66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175.6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0.02</v>
      </c>
      <c r="AV10" s="201">
        <v>0.18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16.7</v>
      </c>
      <c r="L11" s="201">
        <v>0</v>
      </c>
      <c r="M11" s="201">
        <v>2.16</v>
      </c>
      <c r="N11" s="201">
        <v>1.79</v>
      </c>
      <c r="O11" s="201">
        <v>2.4900000000000002</v>
      </c>
      <c r="P11" s="201">
        <v>1.06</v>
      </c>
      <c r="Q11" s="201">
        <v>0.33</v>
      </c>
      <c r="R11" s="201">
        <v>0.32</v>
      </c>
      <c r="S11" s="201">
        <v>0.4</v>
      </c>
      <c r="T11" s="201">
        <v>0.05</v>
      </c>
      <c r="U11" s="201">
        <v>2.0299999999999998</v>
      </c>
      <c r="V11" s="201">
        <v>0.2</v>
      </c>
      <c r="W11" s="201">
        <v>0.66</v>
      </c>
      <c r="X11" s="201">
        <v>2.12</v>
      </c>
      <c r="Y11" s="201">
        <v>0</v>
      </c>
      <c r="Z11" s="201">
        <v>4</v>
      </c>
      <c r="AA11" s="201">
        <v>1.29</v>
      </c>
      <c r="AB11" s="201">
        <v>0</v>
      </c>
      <c r="AC11" s="201">
        <v>14.93</v>
      </c>
      <c r="AD11" s="201">
        <v>8.31</v>
      </c>
      <c r="AE11" s="201">
        <v>0</v>
      </c>
      <c r="AF11" s="201">
        <v>0</v>
      </c>
      <c r="AG11" s="201">
        <v>33.380000000000003</v>
      </c>
      <c r="AH11" s="201">
        <v>0</v>
      </c>
      <c r="AI11" s="201">
        <v>5.66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175.6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0.18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16.7</v>
      </c>
      <c r="L12" s="201">
        <v>0.59</v>
      </c>
      <c r="M12" s="201">
        <v>2.16</v>
      </c>
      <c r="N12" s="201">
        <v>1.79</v>
      </c>
      <c r="O12" s="201">
        <v>2.4900000000000002</v>
      </c>
      <c r="P12" s="201">
        <v>1.06</v>
      </c>
      <c r="Q12" s="201">
        <v>0.33</v>
      </c>
      <c r="R12" s="201">
        <v>0.32</v>
      </c>
      <c r="S12" s="201">
        <v>0.4</v>
      </c>
      <c r="T12" s="201">
        <v>0.05</v>
      </c>
      <c r="U12" s="201">
        <v>2.0299999999999998</v>
      </c>
      <c r="V12" s="201">
        <v>0.2</v>
      </c>
      <c r="W12" s="201">
        <v>0.66</v>
      </c>
      <c r="X12" s="201">
        <v>2.12</v>
      </c>
      <c r="Y12" s="201">
        <v>0</v>
      </c>
      <c r="Z12" s="201">
        <v>4</v>
      </c>
      <c r="AA12" s="201">
        <v>1.29</v>
      </c>
      <c r="AB12" s="201">
        <v>0</v>
      </c>
      <c r="AC12" s="201">
        <v>15.41</v>
      </c>
      <c r="AD12" s="201">
        <v>8.31</v>
      </c>
      <c r="AE12" s="201">
        <v>0</v>
      </c>
      <c r="AF12" s="201">
        <v>0</v>
      </c>
      <c r="AG12" s="201">
        <v>33.380000000000003</v>
      </c>
      <c r="AH12" s="201">
        <v>0</v>
      </c>
      <c r="AI12" s="201">
        <v>5.66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175.6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0.18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67.260000000000005</v>
      </c>
      <c r="L13" s="201">
        <v>0</v>
      </c>
      <c r="M13" s="201">
        <v>2.1800000000000002</v>
      </c>
      <c r="N13" s="201">
        <v>1.79</v>
      </c>
      <c r="O13" s="201">
        <v>2.5099999999999998</v>
      </c>
      <c r="P13" s="201">
        <v>1.07</v>
      </c>
      <c r="Q13" s="201">
        <v>0</v>
      </c>
      <c r="R13" s="201">
        <v>0.32</v>
      </c>
      <c r="S13" s="201">
        <v>0</v>
      </c>
      <c r="T13" s="201">
        <v>0.05</v>
      </c>
      <c r="U13" s="201">
        <v>2</v>
      </c>
      <c r="V13" s="201">
        <v>0.2</v>
      </c>
      <c r="W13" s="201">
        <v>0.66</v>
      </c>
      <c r="X13" s="201">
        <v>2.12</v>
      </c>
      <c r="Y13" s="201">
        <v>0</v>
      </c>
      <c r="Z13" s="201">
        <v>4</v>
      </c>
      <c r="AA13" s="201">
        <v>1.29</v>
      </c>
      <c r="AB13" s="201">
        <v>0</v>
      </c>
      <c r="AC13" s="201">
        <v>15.41</v>
      </c>
      <c r="AD13" s="201">
        <v>8.31</v>
      </c>
      <c r="AE13" s="201">
        <v>0</v>
      </c>
      <c r="AF13" s="201">
        <v>0</v>
      </c>
      <c r="AG13" s="201">
        <v>33.380000000000003</v>
      </c>
      <c r="AH13" s="201">
        <v>0</v>
      </c>
      <c r="AI13" s="201">
        <v>5.66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175.6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0.18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105.96</v>
      </c>
      <c r="L14" s="201">
        <v>0</v>
      </c>
      <c r="M14" s="201">
        <v>2.1800000000000002</v>
      </c>
      <c r="N14" s="201">
        <v>1.79</v>
      </c>
      <c r="O14" s="201">
        <v>2.5099999999999998</v>
      </c>
      <c r="P14" s="201">
        <v>1.07</v>
      </c>
      <c r="Q14" s="201">
        <v>0.33</v>
      </c>
      <c r="R14" s="201">
        <v>0.32</v>
      </c>
      <c r="S14" s="201">
        <v>0</v>
      </c>
      <c r="T14" s="201">
        <v>0.05</v>
      </c>
      <c r="U14" s="201">
        <v>2</v>
      </c>
      <c r="V14" s="201">
        <v>0.2</v>
      </c>
      <c r="W14" s="201">
        <v>0.66</v>
      </c>
      <c r="X14" s="201">
        <v>2.12</v>
      </c>
      <c r="Y14" s="201">
        <v>0</v>
      </c>
      <c r="Z14" s="201">
        <v>4</v>
      </c>
      <c r="AA14" s="201">
        <v>1.29</v>
      </c>
      <c r="AB14" s="201">
        <v>0</v>
      </c>
      <c r="AC14" s="201">
        <v>15.41</v>
      </c>
      <c r="AD14" s="201">
        <v>8.31</v>
      </c>
      <c r="AE14" s="201">
        <v>0</v>
      </c>
      <c r="AF14" s="201">
        <v>0</v>
      </c>
      <c r="AG14" s="201">
        <v>33.380000000000003</v>
      </c>
      <c r="AH14" s="201">
        <v>0</v>
      </c>
      <c r="AI14" s="201">
        <v>5.66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175.6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0.18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105.96</v>
      </c>
      <c r="L15" s="201">
        <v>0</v>
      </c>
      <c r="M15" s="201">
        <v>2.1800000000000002</v>
      </c>
      <c r="N15" s="201">
        <v>1.79</v>
      </c>
      <c r="O15" s="201">
        <v>2.5099999999999998</v>
      </c>
      <c r="P15" s="201">
        <v>1.07</v>
      </c>
      <c r="Q15" s="201">
        <v>0.33</v>
      </c>
      <c r="R15" s="201">
        <v>0.32</v>
      </c>
      <c r="S15" s="201">
        <v>0</v>
      </c>
      <c r="T15" s="201">
        <v>0.05</v>
      </c>
      <c r="U15" s="201">
        <v>2</v>
      </c>
      <c r="V15" s="201">
        <v>0.25</v>
      </c>
      <c r="W15" s="201">
        <v>0.78</v>
      </c>
      <c r="X15" s="201">
        <v>2.12</v>
      </c>
      <c r="Y15" s="201">
        <v>0</v>
      </c>
      <c r="Z15" s="201">
        <v>4</v>
      </c>
      <c r="AA15" s="201">
        <v>1.29</v>
      </c>
      <c r="AB15" s="201">
        <v>0</v>
      </c>
      <c r="AC15" s="201">
        <v>15.8</v>
      </c>
      <c r="AD15" s="201">
        <v>8.31</v>
      </c>
      <c r="AE15" s="201">
        <v>0</v>
      </c>
      <c r="AF15" s="201">
        <v>0</v>
      </c>
      <c r="AG15" s="201">
        <v>33.380000000000003</v>
      </c>
      <c r="AH15" s="201">
        <v>0</v>
      </c>
      <c r="AI15" s="201">
        <v>5.66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175.6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0.03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134.97999999999999</v>
      </c>
      <c r="L16" s="201">
        <v>0</v>
      </c>
      <c r="M16" s="201">
        <v>2.1800000000000002</v>
      </c>
      <c r="N16" s="201">
        <v>1.79</v>
      </c>
      <c r="O16" s="201">
        <v>2.5099999999999998</v>
      </c>
      <c r="P16" s="201">
        <v>1.07</v>
      </c>
      <c r="Q16" s="201">
        <v>0.33</v>
      </c>
      <c r="R16" s="201">
        <v>0.32</v>
      </c>
      <c r="S16" s="201">
        <v>0</v>
      </c>
      <c r="T16" s="201">
        <v>0.05</v>
      </c>
      <c r="U16" s="201">
        <v>2</v>
      </c>
      <c r="V16" s="201">
        <v>0.19</v>
      </c>
      <c r="W16" s="201">
        <v>0.66</v>
      </c>
      <c r="X16" s="201">
        <v>2.12</v>
      </c>
      <c r="Y16" s="201">
        <v>0</v>
      </c>
      <c r="Z16" s="201">
        <v>4</v>
      </c>
      <c r="AA16" s="201">
        <v>1.29</v>
      </c>
      <c r="AB16" s="201">
        <v>0</v>
      </c>
      <c r="AC16" s="201">
        <v>15.8</v>
      </c>
      <c r="AD16" s="201">
        <v>8.31</v>
      </c>
      <c r="AE16" s="201">
        <v>0</v>
      </c>
      <c r="AF16" s="201">
        <v>0</v>
      </c>
      <c r="AG16" s="201">
        <v>33.380000000000003</v>
      </c>
      <c r="AH16" s="201">
        <v>0</v>
      </c>
      <c r="AI16" s="201">
        <v>5.66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175.6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0.03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125.3</v>
      </c>
      <c r="L17" s="201">
        <v>0</v>
      </c>
      <c r="M17" s="201">
        <v>2.1800000000000002</v>
      </c>
      <c r="N17" s="201">
        <v>1.79</v>
      </c>
      <c r="O17" s="201">
        <v>2.5099999999999998</v>
      </c>
      <c r="P17" s="201">
        <v>1.07</v>
      </c>
      <c r="Q17" s="201">
        <v>0.33</v>
      </c>
      <c r="R17" s="201">
        <v>0.32</v>
      </c>
      <c r="S17" s="201">
        <v>0</v>
      </c>
      <c r="T17" s="201">
        <v>0.05</v>
      </c>
      <c r="U17" s="201">
        <v>2</v>
      </c>
      <c r="V17" s="201">
        <v>0.2</v>
      </c>
      <c r="W17" s="201">
        <v>0.66</v>
      </c>
      <c r="X17" s="201">
        <v>2.12</v>
      </c>
      <c r="Y17" s="201">
        <v>0</v>
      </c>
      <c r="Z17" s="201">
        <v>4</v>
      </c>
      <c r="AA17" s="201">
        <v>1.29</v>
      </c>
      <c r="AB17" s="201">
        <v>0</v>
      </c>
      <c r="AC17" s="201">
        <v>15.8</v>
      </c>
      <c r="AD17" s="201">
        <v>8.31</v>
      </c>
      <c r="AE17" s="201">
        <v>0</v>
      </c>
      <c r="AF17" s="201">
        <v>0</v>
      </c>
      <c r="AG17" s="201">
        <v>33.380000000000003</v>
      </c>
      <c r="AH17" s="201">
        <v>0</v>
      </c>
      <c r="AI17" s="201">
        <v>5.66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175.6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0.03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134.97999999999999</v>
      </c>
      <c r="L18" s="201">
        <v>0</v>
      </c>
      <c r="M18" s="201">
        <v>2.1800000000000002</v>
      </c>
      <c r="N18" s="201">
        <v>1.79</v>
      </c>
      <c r="O18" s="201">
        <v>2.5099999999999998</v>
      </c>
      <c r="P18" s="201">
        <v>1.07</v>
      </c>
      <c r="Q18" s="201">
        <v>0.33</v>
      </c>
      <c r="R18" s="201">
        <v>0.32</v>
      </c>
      <c r="S18" s="201">
        <v>0</v>
      </c>
      <c r="T18" s="201">
        <v>0.05</v>
      </c>
      <c r="U18" s="201">
        <v>2</v>
      </c>
      <c r="V18" s="201">
        <v>0.2</v>
      </c>
      <c r="W18" s="201">
        <v>0.78</v>
      </c>
      <c r="X18" s="201">
        <v>2.5099999999999998</v>
      </c>
      <c r="Y18" s="201">
        <v>0</v>
      </c>
      <c r="Z18" s="201">
        <v>4</v>
      </c>
      <c r="AA18" s="201">
        <v>1.29</v>
      </c>
      <c r="AB18" s="201">
        <v>0</v>
      </c>
      <c r="AC18" s="201">
        <v>15.8</v>
      </c>
      <c r="AD18" s="201">
        <v>8.31</v>
      </c>
      <c r="AE18" s="201">
        <v>0</v>
      </c>
      <c r="AF18" s="201">
        <v>0</v>
      </c>
      <c r="AG18" s="201">
        <v>33.380000000000003</v>
      </c>
      <c r="AH18" s="201">
        <v>0</v>
      </c>
      <c r="AI18" s="201">
        <v>5.66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175.6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0.03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154.33000000000001</v>
      </c>
      <c r="L19" s="201">
        <v>0.59</v>
      </c>
      <c r="M19" s="201">
        <v>2.1800000000000002</v>
      </c>
      <c r="N19" s="201">
        <v>1.79</v>
      </c>
      <c r="O19" s="201">
        <v>2.5099999999999998</v>
      </c>
      <c r="P19" s="201">
        <v>1.07</v>
      </c>
      <c r="Q19" s="201">
        <v>0.32</v>
      </c>
      <c r="R19" s="201">
        <v>0.32</v>
      </c>
      <c r="S19" s="201">
        <v>0.4</v>
      </c>
      <c r="T19" s="201">
        <v>0.05</v>
      </c>
      <c r="U19" s="201">
        <v>2</v>
      </c>
      <c r="V19" s="201">
        <v>0.2</v>
      </c>
      <c r="W19" s="201">
        <v>0.66</v>
      </c>
      <c r="X19" s="201">
        <v>2.12</v>
      </c>
      <c r="Y19" s="201">
        <v>0</v>
      </c>
      <c r="Z19" s="201">
        <v>2.98</v>
      </c>
      <c r="AA19" s="201">
        <v>1.29</v>
      </c>
      <c r="AB19" s="201">
        <v>0</v>
      </c>
      <c r="AC19" s="201">
        <v>15.8</v>
      </c>
      <c r="AD19" s="201">
        <v>8.31</v>
      </c>
      <c r="AE19" s="201">
        <v>0</v>
      </c>
      <c r="AF19" s="201">
        <v>0</v>
      </c>
      <c r="AG19" s="201">
        <v>33.380000000000003</v>
      </c>
      <c r="AH19" s="201">
        <v>0</v>
      </c>
      <c r="AI19" s="201">
        <v>5.66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175.6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0.03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183.35</v>
      </c>
      <c r="L20" s="201">
        <v>0.59</v>
      </c>
      <c r="M20" s="201">
        <v>2.1800000000000002</v>
      </c>
      <c r="N20" s="201">
        <v>1.79</v>
      </c>
      <c r="O20" s="201">
        <v>2.5099999999999998</v>
      </c>
      <c r="P20" s="201">
        <v>1.07</v>
      </c>
      <c r="Q20" s="201">
        <v>0.32</v>
      </c>
      <c r="R20" s="201">
        <v>0.32</v>
      </c>
      <c r="S20" s="201">
        <v>0.4</v>
      </c>
      <c r="T20" s="201">
        <v>0.05</v>
      </c>
      <c r="U20" s="201">
        <v>2</v>
      </c>
      <c r="V20" s="201">
        <v>0.2</v>
      </c>
      <c r="W20" s="201">
        <v>0.66</v>
      </c>
      <c r="X20" s="201">
        <v>2.12</v>
      </c>
      <c r="Y20" s="201">
        <v>0</v>
      </c>
      <c r="Z20" s="201">
        <v>0</v>
      </c>
      <c r="AA20" s="201">
        <v>1.1000000000000001</v>
      </c>
      <c r="AB20" s="201">
        <v>0</v>
      </c>
      <c r="AC20" s="201">
        <v>15.8</v>
      </c>
      <c r="AD20" s="201">
        <v>8.31</v>
      </c>
      <c r="AE20" s="201">
        <v>0</v>
      </c>
      <c r="AF20" s="201">
        <v>0</v>
      </c>
      <c r="AG20" s="201">
        <v>33.380000000000003</v>
      </c>
      <c r="AH20" s="201">
        <v>0</v>
      </c>
      <c r="AI20" s="201">
        <v>5.66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175.6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0.03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202.7</v>
      </c>
      <c r="L21" s="201">
        <v>0.59</v>
      </c>
      <c r="M21" s="201">
        <v>2.1800000000000002</v>
      </c>
      <c r="N21" s="201">
        <v>1.79</v>
      </c>
      <c r="O21" s="201">
        <v>2.5099999999999998</v>
      </c>
      <c r="P21" s="201">
        <v>1.07</v>
      </c>
      <c r="Q21" s="201">
        <v>0.32</v>
      </c>
      <c r="R21" s="201">
        <v>0.32</v>
      </c>
      <c r="S21" s="201">
        <v>0.4</v>
      </c>
      <c r="T21" s="201">
        <v>0.05</v>
      </c>
      <c r="U21" s="201">
        <v>2</v>
      </c>
      <c r="V21" s="201">
        <v>0.2</v>
      </c>
      <c r="W21" s="201">
        <v>0.66</v>
      </c>
      <c r="X21" s="201">
        <v>2.12</v>
      </c>
      <c r="Y21" s="201">
        <v>0</v>
      </c>
      <c r="Z21" s="201">
        <v>4</v>
      </c>
      <c r="AA21" s="201">
        <v>1.1000000000000001</v>
      </c>
      <c r="AB21" s="201">
        <v>0</v>
      </c>
      <c r="AC21" s="201">
        <v>15.8</v>
      </c>
      <c r="AD21" s="201">
        <v>8.31</v>
      </c>
      <c r="AE21" s="201">
        <v>0</v>
      </c>
      <c r="AF21" s="201">
        <v>0</v>
      </c>
      <c r="AG21" s="201">
        <v>33.380000000000003</v>
      </c>
      <c r="AH21" s="201">
        <v>0</v>
      </c>
      <c r="AI21" s="201">
        <v>5.66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175.6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239.83</v>
      </c>
      <c r="L22" s="201">
        <v>0.59</v>
      </c>
      <c r="M22" s="201">
        <v>2.1800000000000002</v>
      </c>
      <c r="N22" s="201">
        <v>1.79</v>
      </c>
      <c r="O22" s="201">
        <v>2.5099999999999998</v>
      </c>
      <c r="P22" s="201">
        <v>1.07</v>
      </c>
      <c r="Q22" s="201">
        <v>0.32</v>
      </c>
      <c r="R22" s="201">
        <v>0.32</v>
      </c>
      <c r="S22" s="201">
        <v>0.4</v>
      </c>
      <c r="T22" s="201">
        <v>0.05</v>
      </c>
      <c r="U22" s="201">
        <v>2</v>
      </c>
      <c r="V22" s="201">
        <v>0.2</v>
      </c>
      <c r="W22" s="201">
        <v>0.66</v>
      </c>
      <c r="X22" s="201">
        <v>2.12</v>
      </c>
      <c r="Y22" s="201">
        <v>0</v>
      </c>
      <c r="Z22" s="201">
        <v>4</v>
      </c>
      <c r="AA22" s="201">
        <v>1.1000000000000001</v>
      </c>
      <c r="AB22" s="201">
        <v>0</v>
      </c>
      <c r="AC22" s="201">
        <v>15.8</v>
      </c>
      <c r="AD22" s="201">
        <v>8.31</v>
      </c>
      <c r="AE22" s="201">
        <v>0</v>
      </c>
      <c r="AF22" s="201">
        <v>0</v>
      </c>
      <c r="AG22" s="201">
        <v>33.380000000000003</v>
      </c>
      <c r="AH22" s="201">
        <v>0</v>
      </c>
      <c r="AI22" s="201">
        <v>5.66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175.6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239.83</v>
      </c>
      <c r="L23" s="201">
        <v>10.01</v>
      </c>
      <c r="M23" s="201">
        <v>2.1800000000000002</v>
      </c>
      <c r="N23" s="201">
        <v>1.79</v>
      </c>
      <c r="O23" s="201">
        <v>2.5099999999999998</v>
      </c>
      <c r="P23" s="201">
        <v>1.07</v>
      </c>
      <c r="Q23" s="201">
        <v>4.67</v>
      </c>
      <c r="R23" s="201">
        <v>0.47</v>
      </c>
      <c r="S23" s="201">
        <v>5.71</v>
      </c>
      <c r="T23" s="201">
        <v>0.05</v>
      </c>
      <c r="U23" s="201">
        <v>2</v>
      </c>
      <c r="V23" s="201">
        <v>0.2</v>
      </c>
      <c r="W23" s="201">
        <v>0.66</v>
      </c>
      <c r="X23" s="201">
        <v>2.12</v>
      </c>
      <c r="Y23" s="201">
        <v>0</v>
      </c>
      <c r="Z23" s="201">
        <v>4</v>
      </c>
      <c r="AA23" s="201">
        <v>1.29</v>
      </c>
      <c r="AB23" s="201">
        <v>0</v>
      </c>
      <c r="AC23" s="201">
        <v>15.8</v>
      </c>
      <c r="AD23" s="201">
        <v>8.31</v>
      </c>
      <c r="AE23" s="201">
        <v>0</v>
      </c>
      <c r="AF23" s="201">
        <v>0</v>
      </c>
      <c r="AG23" s="201">
        <v>33.380000000000003</v>
      </c>
      <c r="AH23" s="201">
        <v>0</v>
      </c>
      <c r="AI23" s="201">
        <v>5.66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175.6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0.18</v>
      </c>
      <c r="AW23" s="201">
        <v>0</v>
      </c>
      <c r="AX23" s="201">
        <v>7.0000000000000007E-2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239.83</v>
      </c>
      <c r="L24" s="201">
        <v>10.01</v>
      </c>
      <c r="M24" s="201">
        <v>2.1800000000000002</v>
      </c>
      <c r="N24" s="201">
        <v>1.79</v>
      </c>
      <c r="O24" s="201">
        <v>2.5099999999999998</v>
      </c>
      <c r="P24" s="201">
        <v>1.07</v>
      </c>
      <c r="Q24" s="201">
        <v>4.66</v>
      </c>
      <c r="R24" s="201">
        <v>0.33</v>
      </c>
      <c r="S24" s="201">
        <v>5.64</v>
      </c>
      <c r="T24" s="201">
        <v>0.05</v>
      </c>
      <c r="U24" s="201">
        <v>2</v>
      </c>
      <c r="V24" s="201">
        <v>0.2</v>
      </c>
      <c r="W24" s="201">
        <v>0.66</v>
      </c>
      <c r="X24" s="201">
        <v>2.12</v>
      </c>
      <c r="Y24" s="201">
        <v>0</v>
      </c>
      <c r="Z24" s="201">
        <v>4</v>
      </c>
      <c r="AA24" s="201">
        <v>15.44</v>
      </c>
      <c r="AB24" s="201">
        <v>0</v>
      </c>
      <c r="AC24" s="201">
        <v>15.8</v>
      </c>
      <c r="AD24" s="201">
        <v>8.31</v>
      </c>
      <c r="AE24" s="201">
        <v>0</v>
      </c>
      <c r="AF24" s="201">
        <v>0</v>
      </c>
      <c r="AG24" s="201">
        <v>33.380000000000003</v>
      </c>
      <c r="AH24" s="201">
        <v>0</v>
      </c>
      <c r="AI24" s="201">
        <v>5.66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175.6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0.18</v>
      </c>
      <c r="AW24" s="201">
        <v>0</v>
      </c>
      <c r="AX24" s="201">
        <v>7.0000000000000007E-2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239.83</v>
      </c>
      <c r="L25" s="201">
        <v>10.199999999999999</v>
      </c>
      <c r="M25" s="201">
        <v>2.1800000000000002</v>
      </c>
      <c r="N25" s="201">
        <v>1.79</v>
      </c>
      <c r="O25" s="201">
        <v>2.5099999999999998</v>
      </c>
      <c r="P25" s="201">
        <v>1.07</v>
      </c>
      <c r="Q25" s="201">
        <v>4.66</v>
      </c>
      <c r="R25" s="201">
        <v>2.17</v>
      </c>
      <c r="S25" s="201">
        <v>5.71</v>
      </c>
      <c r="T25" s="201">
        <v>0.69</v>
      </c>
      <c r="U25" s="201">
        <v>2</v>
      </c>
      <c r="V25" s="201">
        <v>0.2</v>
      </c>
      <c r="W25" s="201">
        <v>0.66</v>
      </c>
      <c r="X25" s="201">
        <v>2.12</v>
      </c>
      <c r="Y25" s="201">
        <v>0</v>
      </c>
      <c r="Z25" s="201">
        <v>4</v>
      </c>
      <c r="AA25" s="201">
        <v>25.11</v>
      </c>
      <c r="AB25" s="201">
        <v>0</v>
      </c>
      <c r="AC25" s="201">
        <v>15.8</v>
      </c>
      <c r="AD25" s="201">
        <v>8.31</v>
      </c>
      <c r="AE25" s="201">
        <v>0</v>
      </c>
      <c r="AF25" s="201">
        <v>0</v>
      </c>
      <c r="AG25" s="201">
        <v>33.380000000000003</v>
      </c>
      <c r="AH25" s="201">
        <v>0</v>
      </c>
      <c r="AI25" s="201">
        <v>5.66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175.6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0.26</v>
      </c>
      <c r="AV25" s="201">
        <v>0.18</v>
      </c>
      <c r="AW25" s="201">
        <v>0</v>
      </c>
      <c r="AX25" s="201">
        <v>7.0000000000000007E-2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239.83</v>
      </c>
      <c r="L26" s="201">
        <v>10.199999999999999</v>
      </c>
      <c r="M26" s="201">
        <v>2.1800000000000002</v>
      </c>
      <c r="N26" s="201">
        <v>1.79</v>
      </c>
      <c r="O26" s="201">
        <v>2.5099999999999998</v>
      </c>
      <c r="P26" s="201">
        <v>1.07</v>
      </c>
      <c r="Q26" s="201">
        <v>4.66</v>
      </c>
      <c r="R26" s="201">
        <v>4.5999999999999996</v>
      </c>
      <c r="S26" s="201">
        <v>5.71</v>
      </c>
      <c r="T26" s="201">
        <v>0.69</v>
      </c>
      <c r="U26" s="201">
        <v>2</v>
      </c>
      <c r="V26" s="201">
        <v>0.2</v>
      </c>
      <c r="W26" s="201">
        <v>0.66</v>
      </c>
      <c r="X26" s="201">
        <v>2.12</v>
      </c>
      <c r="Y26" s="201">
        <v>0</v>
      </c>
      <c r="Z26" s="201">
        <v>35.57</v>
      </c>
      <c r="AA26" s="201">
        <v>25.11</v>
      </c>
      <c r="AB26" s="201">
        <v>0</v>
      </c>
      <c r="AC26" s="201">
        <v>15.8</v>
      </c>
      <c r="AD26" s="201">
        <v>8.31</v>
      </c>
      <c r="AE26" s="201">
        <v>0</v>
      </c>
      <c r="AF26" s="201">
        <v>0</v>
      </c>
      <c r="AG26" s="201">
        <v>33.380000000000003</v>
      </c>
      <c r="AH26" s="201">
        <v>0</v>
      </c>
      <c r="AI26" s="201">
        <v>5.66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175.6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0.26</v>
      </c>
      <c r="AV26" s="201">
        <v>0.18</v>
      </c>
      <c r="AW26" s="201">
        <v>0.03</v>
      </c>
      <c r="AX26" s="201">
        <v>7.0000000000000007E-2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188.19</v>
      </c>
      <c r="L27" s="201">
        <v>0.59</v>
      </c>
      <c r="M27" s="201">
        <v>2.1800000000000002</v>
      </c>
      <c r="N27" s="201">
        <v>1.79</v>
      </c>
      <c r="O27" s="201">
        <v>2.86</v>
      </c>
      <c r="P27" s="201">
        <v>1.07</v>
      </c>
      <c r="Q27" s="201">
        <v>0.33</v>
      </c>
      <c r="R27" s="201">
        <v>0.33</v>
      </c>
      <c r="S27" s="201">
        <v>0.39</v>
      </c>
      <c r="T27" s="201">
        <v>0.05</v>
      </c>
      <c r="U27" s="201">
        <v>2</v>
      </c>
      <c r="V27" s="201">
        <v>0.2</v>
      </c>
      <c r="W27" s="201">
        <v>0.66</v>
      </c>
      <c r="X27" s="201">
        <v>2.12</v>
      </c>
      <c r="Y27" s="201">
        <v>0</v>
      </c>
      <c r="Z27" s="201">
        <v>4</v>
      </c>
      <c r="AA27" s="201">
        <v>13.19</v>
      </c>
      <c r="AB27" s="201">
        <v>0</v>
      </c>
      <c r="AC27" s="201">
        <v>15.41</v>
      </c>
      <c r="AD27" s="201">
        <v>8.31</v>
      </c>
      <c r="AE27" s="201">
        <v>0</v>
      </c>
      <c r="AF27" s="201">
        <v>0</v>
      </c>
      <c r="AG27" s="201">
        <v>33.380000000000003</v>
      </c>
      <c r="AH27" s="201">
        <v>0</v>
      </c>
      <c r="AI27" s="201">
        <v>5.66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175.6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0.26</v>
      </c>
      <c r="AV27" s="201">
        <v>0.18</v>
      </c>
      <c r="AW27" s="201">
        <v>0.04</v>
      </c>
      <c r="AX27" s="201">
        <v>7.0000000000000007E-2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173.68</v>
      </c>
      <c r="L28" s="201">
        <v>0.59</v>
      </c>
      <c r="M28" s="201">
        <v>2.1800000000000002</v>
      </c>
      <c r="N28" s="201">
        <v>1.79</v>
      </c>
      <c r="O28" s="201">
        <v>2.86</v>
      </c>
      <c r="P28" s="201">
        <v>1.07</v>
      </c>
      <c r="Q28" s="201">
        <v>0.33</v>
      </c>
      <c r="R28" s="201">
        <v>0.33</v>
      </c>
      <c r="S28" s="201">
        <v>0.39</v>
      </c>
      <c r="T28" s="201">
        <v>0.05</v>
      </c>
      <c r="U28" s="201">
        <v>2</v>
      </c>
      <c r="V28" s="201">
        <v>0.2</v>
      </c>
      <c r="W28" s="201">
        <v>0.66</v>
      </c>
      <c r="X28" s="201">
        <v>2.12</v>
      </c>
      <c r="Y28" s="201">
        <v>0</v>
      </c>
      <c r="Z28" s="201">
        <v>16.95</v>
      </c>
      <c r="AA28" s="201">
        <v>13.19</v>
      </c>
      <c r="AB28" s="201">
        <v>0</v>
      </c>
      <c r="AC28" s="201">
        <v>15.41</v>
      </c>
      <c r="AD28" s="201">
        <v>8.31</v>
      </c>
      <c r="AE28" s="201">
        <v>0</v>
      </c>
      <c r="AF28" s="201">
        <v>0</v>
      </c>
      <c r="AG28" s="201">
        <v>33.380000000000003</v>
      </c>
      <c r="AH28" s="201">
        <v>0</v>
      </c>
      <c r="AI28" s="201">
        <v>5.66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175.6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0.26</v>
      </c>
      <c r="AV28" s="201">
        <v>0.18</v>
      </c>
      <c r="AW28" s="201">
        <v>0.11</v>
      </c>
      <c r="AX28" s="201">
        <v>7.0000000000000007E-2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186.06</v>
      </c>
      <c r="L29" s="201">
        <v>0.59</v>
      </c>
      <c r="M29" s="201">
        <v>2.1800000000000002</v>
      </c>
      <c r="N29" s="201">
        <v>1.79</v>
      </c>
      <c r="O29" s="201">
        <v>2.86</v>
      </c>
      <c r="P29" s="201">
        <v>1.07</v>
      </c>
      <c r="Q29" s="201">
        <v>0.32</v>
      </c>
      <c r="R29" s="201">
        <v>0.32</v>
      </c>
      <c r="S29" s="201">
        <v>0.4</v>
      </c>
      <c r="T29" s="201">
        <v>0.05</v>
      </c>
      <c r="U29" s="201">
        <v>2</v>
      </c>
      <c r="V29" s="201">
        <v>0.2</v>
      </c>
      <c r="W29" s="201">
        <v>0.66</v>
      </c>
      <c r="X29" s="201">
        <v>2.12</v>
      </c>
      <c r="Y29" s="201">
        <v>0</v>
      </c>
      <c r="Z29" s="201">
        <v>4</v>
      </c>
      <c r="AA29" s="201">
        <v>1.29</v>
      </c>
      <c r="AB29" s="201">
        <v>0</v>
      </c>
      <c r="AC29" s="201">
        <v>15.41</v>
      </c>
      <c r="AD29" s="201">
        <v>8.31</v>
      </c>
      <c r="AE29" s="201">
        <v>0</v>
      </c>
      <c r="AF29" s="201">
        <v>0</v>
      </c>
      <c r="AG29" s="201">
        <v>33.380000000000003</v>
      </c>
      <c r="AH29" s="201">
        <v>0</v>
      </c>
      <c r="AI29" s="201">
        <v>5.66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175.6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3.64</v>
      </c>
      <c r="AV29" s="201">
        <v>0.18</v>
      </c>
      <c r="AW29" s="201">
        <v>0.11</v>
      </c>
      <c r="AX29" s="201">
        <v>7.0000000000000007E-2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240.23</v>
      </c>
      <c r="L30" s="201">
        <v>8.25</v>
      </c>
      <c r="M30" s="201">
        <v>2.1800000000000002</v>
      </c>
      <c r="N30" s="201">
        <v>1.79</v>
      </c>
      <c r="O30" s="201">
        <v>2.86</v>
      </c>
      <c r="P30" s="201">
        <v>1.07</v>
      </c>
      <c r="Q30" s="201">
        <v>4.7300000000000004</v>
      </c>
      <c r="R30" s="201">
        <v>4.82</v>
      </c>
      <c r="S30" s="201">
        <v>5.92</v>
      </c>
      <c r="T30" s="201">
        <v>0.5</v>
      </c>
      <c r="U30" s="201">
        <v>2</v>
      </c>
      <c r="V30" s="201">
        <v>0.2</v>
      </c>
      <c r="W30" s="201">
        <v>0.66</v>
      </c>
      <c r="X30" s="201">
        <v>2.12</v>
      </c>
      <c r="Y30" s="201">
        <v>0</v>
      </c>
      <c r="Z30" s="201">
        <v>4</v>
      </c>
      <c r="AA30" s="201">
        <v>25.11</v>
      </c>
      <c r="AB30" s="201">
        <v>0</v>
      </c>
      <c r="AC30" s="201">
        <v>15.41</v>
      </c>
      <c r="AD30" s="201">
        <v>8.31</v>
      </c>
      <c r="AE30" s="201">
        <v>0</v>
      </c>
      <c r="AF30" s="201">
        <v>0</v>
      </c>
      <c r="AG30" s="201">
        <v>33.380000000000003</v>
      </c>
      <c r="AH30" s="201">
        <v>0</v>
      </c>
      <c r="AI30" s="201">
        <v>5.66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175.6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3.64</v>
      </c>
      <c r="AV30" s="201">
        <v>0.18</v>
      </c>
      <c r="AW30" s="201">
        <v>0.11</v>
      </c>
      <c r="AX30" s="201">
        <v>0.05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45.45</v>
      </c>
      <c r="K31" s="201">
        <v>241.39</v>
      </c>
      <c r="L31" s="201">
        <v>8.3699999999999992</v>
      </c>
      <c r="M31" s="201">
        <v>2.1800000000000002</v>
      </c>
      <c r="N31" s="201">
        <v>1.79</v>
      </c>
      <c r="O31" s="201">
        <v>2.86</v>
      </c>
      <c r="P31" s="201">
        <v>1.07</v>
      </c>
      <c r="Q31" s="201">
        <v>4.83</v>
      </c>
      <c r="R31" s="201">
        <v>4.82</v>
      </c>
      <c r="S31" s="201">
        <v>5.92</v>
      </c>
      <c r="T31" s="201">
        <v>0.5</v>
      </c>
      <c r="U31" s="201">
        <v>2</v>
      </c>
      <c r="V31" s="201">
        <v>1.33</v>
      </c>
      <c r="W31" s="201">
        <v>0.66</v>
      </c>
      <c r="X31" s="201">
        <v>2.12</v>
      </c>
      <c r="Y31" s="201">
        <v>0</v>
      </c>
      <c r="Z31" s="201">
        <v>64.599999999999994</v>
      </c>
      <c r="AA31" s="201">
        <v>26.34</v>
      </c>
      <c r="AB31" s="201">
        <v>0</v>
      </c>
      <c r="AC31" s="201">
        <v>14.93</v>
      </c>
      <c r="AD31" s="201">
        <v>8.31</v>
      </c>
      <c r="AE31" s="201">
        <v>0</v>
      </c>
      <c r="AF31" s="201">
        <v>0</v>
      </c>
      <c r="AG31" s="201">
        <v>33.380000000000003</v>
      </c>
      <c r="AH31" s="201">
        <v>0</v>
      </c>
      <c r="AI31" s="201">
        <v>5.66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175.6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2.13</v>
      </c>
      <c r="AV31" s="201">
        <v>0.18</v>
      </c>
      <c r="AW31" s="201">
        <v>0.11</v>
      </c>
      <c r="AX31" s="201">
        <v>0.06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45.45</v>
      </c>
      <c r="K32" s="201">
        <v>240.23</v>
      </c>
      <c r="L32" s="201">
        <v>8.42</v>
      </c>
      <c r="M32" s="201">
        <v>2.1800000000000002</v>
      </c>
      <c r="N32" s="201">
        <v>1.79</v>
      </c>
      <c r="O32" s="201">
        <v>2.86</v>
      </c>
      <c r="P32" s="201">
        <v>1.07</v>
      </c>
      <c r="Q32" s="201">
        <v>4.83</v>
      </c>
      <c r="R32" s="201">
        <v>4.82</v>
      </c>
      <c r="S32" s="201">
        <v>5.92</v>
      </c>
      <c r="T32" s="201">
        <v>0.5</v>
      </c>
      <c r="U32" s="201">
        <v>2</v>
      </c>
      <c r="V32" s="201">
        <v>1.33</v>
      </c>
      <c r="W32" s="201">
        <v>0.66</v>
      </c>
      <c r="X32" s="201">
        <v>2.12</v>
      </c>
      <c r="Y32" s="201">
        <v>0</v>
      </c>
      <c r="Z32" s="201">
        <v>64.599999999999994</v>
      </c>
      <c r="AA32" s="201">
        <v>25.11</v>
      </c>
      <c r="AB32" s="201">
        <v>0</v>
      </c>
      <c r="AC32" s="201">
        <v>14.93</v>
      </c>
      <c r="AD32" s="201">
        <v>8.31</v>
      </c>
      <c r="AE32" s="201">
        <v>0</v>
      </c>
      <c r="AF32" s="201">
        <v>0</v>
      </c>
      <c r="AG32" s="201">
        <v>33.380000000000003</v>
      </c>
      <c r="AH32" s="201">
        <v>0</v>
      </c>
      <c r="AI32" s="201">
        <v>5.66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175.6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2.13</v>
      </c>
      <c r="AV32" s="201">
        <v>0.18</v>
      </c>
      <c r="AW32" s="201">
        <v>0.11</v>
      </c>
      <c r="AX32" s="201">
        <v>0.06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45.45</v>
      </c>
      <c r="K33" s="201">
        <v>240.23</v>
      </c>
      <c r="L33" s="201">
        <v>8.42</v>
      </c>
      <c r="M33" s="201">
        <v>2.1800000000000002</v>
      </c>
      <c r="N33" s="201">
        <v>1.79</v>
      </c>
      <c r="O33" s="201">
        <v>2.86</v>
      </c>
      <c r="P33" s="201">
        <v>1.07</v>
      </c>
      <c r="Q33" s="201">
        <v>4.83</v>
      </c>
      <c r="R33" s="201">
        <v>4.82</v>
      </c>
      <c r="S33" s="201">
        <v>5.92</v>
      </c>
      <c r="T33" s="201">
        <v>0.5</v>
      </c>
      <c r="U33" s="201">
        <v>2</v>
      </c>
      <c r="V33" s="201">
        <v>1.33</v>
      </c>
      <c r="W33" s="201">
        <v>6.38</v>
      </c>
      <c r="X33" s="201">
        <v>20.84</v>
      </c>
      <c r="Y33" s="201">
        <v>0</v>
      </c>
      <c r="Z33" s="201">
        <v>64.599999999999994</v>
      </c>
      <c r="AA33" s="201">
        <v>25.11</v>
      </c>
      <c r="AB33" s="201">
        <v>0</v>
      </c>
      <c r="AC33" s="201">
        <v>14.93</v>
      </c>
      <c r="AD33" s="201">
        <v>8.31</v>
      </c>
      <c r="AE33" s="201">
        <v>0</v>
      </c>
      <c r="AF33" s="201">
        <v>0</v>
      </c>
      <c r="AG33" s="201">
        <v>33.380000000000003</v>
      </c>
      <c r="AH33" s="201">
        <v>0</v>
      </c>
      <c r="AI33" s="201">
        <v>5.66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175.6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4.26</v>
      </c>
      <c r="AV33" s="201">
        <v>0.18</v>
      </c>
      <c r="AW33" s="201">
        <v>7.0000000000000007E-2</v>
      </c>
      <c r="AX33" s="201">
        <v>0.06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45.45</v>
      </c>
      <c r="K34" s="201">
        <v>240.23</v>
      </c>
      <c r="L34" s="201">
        <v>8.42</v>
      </c>
      <c r="M34" s="201">
        <v>2.1800000000000002</v>
      </c>
      <c r="N34" s="201">
        <v>1.79</v>
      </c>
      <c r="O34" s="201">
        <v>2.86</v>
      </c>
      <c r="P34" s="201">
        <v>1.07</v>
      </c>
      <c r="Q34" s="201">
        <v>4.72</v>
      </c>
      <c r="R34" s="201">
        <v>4.82</v>
      </c>
      <c r="S34" s="201">
        <v>5.92</v>
      </c>
      <c r="T34" s="201">
        <v>0.5</v>
      </c>
      <c r="U34" s="201">
        <v>2</v>
      </c>
      <c r="V34" s="201">
        <v>1.33</v>
      </c>
      <c r="W34" s="201">
        <v>7.43</v>
      </c>
      <c r="X34" s="201">
        <v>24.02</v>
      </c>
      <c r="Y34" s="201">
        <v>0</v>
      </c>
      <c r="Z34" s="201">
        <v>62.64</v>
      </c>
      <c r="AA34" s="201">
        <v>23.57</v>
      </c>
      <c r="AB34" s="201">
        <v>0</v>
      </c>
      <c r="AC34" s="201">
        <v>14.93</v>
      </c>
      <c r="AD34" s="201">
        <v>8.31</v>
      </c>
      <c r="AE34" s="201">
        <v>0</v>
      </c>
      <c r="AF34" s="201">
        <v>0</v>
      </c>
      <c r="AG34" s="201">
        <v>33.380000000000003</v>
      </c>
      <c r="AH34" s="201">
        <v>0</v>
      </c>
      <c r="AI34" s="201">
        <v>5.66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175.6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4.26</v>
      </c>
      <c r="AV34" s="201">
        <v>0.18</v>
      </c>
      <c r="AW34" s="201">
        <v>7.0000000000000007E-2</v>
      </c>
      <c r="AX34" s="201">
        <v>0.06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45.45</v>
      </c>
      <c r="K35" s="201">
        <v>240.23</v>
      </c>
      <c r="L35" s="201">
        <v>8.42</v>
      </c>
      <c r="M35" s="201">
        <v>2.1800000000000002</v>
      </c>
      <c r="N35" s="201">
        <v>1.79</v>
      </c>
      <c r="O35" s="201">
        <v>2.86</v>
      </c>
      <c r="P35" s="201">
        <v>1.07</v>
      </c>
      <c r="Q35" s="201">
        <v>4.72</v>
      </c>
      <c r="R35" s="201">
        <v>4.82</v>
      </c>
      <c r="S35" s="201">
        <v>5.92</v>
      </c>
      <c r="T35" s="201">
        <v>0.5</v>
      </c>
      <c r="U35" s="201">
        <v>2</v>
      </c>
      <c r="V35" s="201">
        <v>1.33</v>
      </c>
      <c r="W35" s="201">
        <v>7.43</v>
      </c>
      <c r="X35" s="201">
        <v>30.86</v>
      </c>
      <c r="Y35" s="201">
        <v>0</v>
      </c>
      <c r="Z35" s="201">
        <v>63.87</v>
      </c>
      <c r="AA35" s="201">
        <v>25.11</v>
      </c>
      <c r="AB35" s="201">
        <v>0</v>
      </c>
      <c r="AC35" s="201">
        <v>14.93</v>
      </c>
      <c r="AD35" s="201">
        <v>8.31</v>
      </c>
      <c r="AE35" s="201">
        <v>0</v>
      </c>
      <c r="AF35" s="201">
        <v>0</v>
      </c>
      <c r="AG35" s="201">
        <v>33.380000000000003</v>
      </c>
      <c r="AH35" s="201">
        <v>0</v>
      </c>
      <c r="AI35" s="201">
        <v>5.66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175.6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4.26</v>
      </c>
      <c r="AV35" s="201">
        <v>0.18</v>
      </c>
      <c r="AW35" s="201">
        <v>0.03</v>
      </c>
      <c r="AX35" s="201">
        <v>0.06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45.45</v>
      </c>
      <c r="K36" s="201">
        <v>240.23</v>
      </c>
      <c r="L36" s="201">
        <v>8.42</v>
      </c>
      <c r="M36" s="201">
        <v>2.16</v>
      </c>
      <c r="N36" s="201">
        <v>1.79</v>
      </c>
      <c r="O36" s="201">
        <v>4.03</v>
      </c>
      <c r="P36" s="201">
        <v>1.06</v>
      </c>
      <c r="Q36" s="201">
        <v>4.72</v>
      </c>
      <c r="R36" s="201">
        <v>4.82</v>
      </c>
      <c r="S36" s="201">
        <v>5.92</v>
      </c>
      <c r="T36" s="201">
        <v>0.5</v>
      </c>
      <c r="U36" s="201">
        <v>2</v>
      </c>
      <c r="V36" s="201">
        <v>1.33</v>
      </c>
      <c r="W36" s="201">
        <v>9.74</v>
      </c>
      <c r="X36" s="201">
        <v>31.27</v>
      </c>
      <c r="Y36" s="201">
        <v>0</v>
      </c>
      <c r="Z36" s="201">
        <v>63.92</v>
      </c>
      <c r="AA36" s="201">
        <v>25.11</v>
      </c>
      <c r="AB36" s="201">
        <v>0</v>
      </c>
      <c r="AC36" s="201">
        <v>14.93</v>
      </c>
      <c r="AD36" s="201">
        <v>8.31</v>
      </c>
      <c r="AE36" s="201">
        <v>0</v>
      </c>
      <c r="AF36" s="201">
        <v>0</v>
      </c>
      <c r="AG36" s="201">
        <v>33.380000000000003</v>
      </c>
      <c r="AH36" s="201">
        <v>0</v>
      </c>
      <c r="AI36" s="201">
        <v>5.66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175.6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4.26</v>
      </c>
      <c r="AV36" s="201">
        <v>0.18</v>
      </c>
      <c r="AW36" s="201">
        <v>0</v>
      </c>
      <c r="AX36" s="201">
        <v>0.06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45.45</v>
      </c>
      <c r="K37" s="201">
        <v>240.23</v>
      </c>
      <c r="L37" s="201">
        <v>8.42</v>
      </c>
      <c r="M37" s="201">
        <v>2.16</v>
      </c>
      <c r="N37" s="201">
        <v>1.79</v>
      </c>
      <c r="O37" s="201">
        <v>4.03</v>
      </c>
      <c r="P37" s="201">
        <v>1.06</v>
      </c>
      <c r="Q37" s="201">
        <v>4.72</v>
      </c>
      <c r="R37" s="201">
        <v>4.82</v>
      </c>
      <c r="S37" s="201">
        <v>5.92</v>
      </c>
      <c r="T37" s="201">
        <v>0.5</v>
      </c>
      <c r="U37" s="201">
        <v>2</v>
      </c>
      <c r="V37" s="201">
        <v>1.33</v>
      </c>
      <c r="W37" s="201">
        <v>9.74</v>
      </c>
      <c r="X37" s="201">
        <v>31.27</v>
      </c>
      <c r="Y37" s="201">
        <v>0</v>
      </c>
      <c r="Z37" s="201">
        <v>64.02</v>
      </c>
      <c r="AA37" s="201">
        <v>25.11</v>
      </c>
      <c r="AB37" s="201">
        <v>0</v>
      </c>
      <c r="AC37" s="201">
        <v>14.93</v>
      </c>
      <c r="AD37" s="201">
        <v>8.31</v>
      </c>
      <c r="AE37" s="201">
        <v>0</v>
      </c>
      <c r="AF37" s="201">
        <v>0</v>
      </c>
      <c r="AG37" s="201">
        <v>33.380000000000003</v>
      </c>
      <c r="AH37" s="201">
        <v>0</v>
      </c>
      <c r="AI37" s="201">
        <v>5.66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175.6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4.26</v>
      </c>
      <c r="AV37" s="201">
        <v>0.18</v>
      </c>
      <c r="AW37" s="201">
        <v>0</v>
      </c>
      <c r="AX37" s="201">
        <v>0.06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45.45</v>
      </c>
      <c r="K38" s="201">
        <v>240.23</v>
      </c>
      <c r="L38" s="201">
        <v>8.42</v>
      </c>
      <c r="M38" s="201">
        <v>2.16</v>
      </c>
      <c r="N38" s="201">
        <v>1.79</v>
      </c>
      <c r="O38" s="201">
        <v>4.03</v>
      </c>
      <c r="P38" s="201">
        <v>1.06</v>
      </c>
      <c r="Q38" s="201">
        <v>4.72</v>
      </c>
      <c r="R38" s="201">
        <v>4.82</v>
      </c>
      <c r="S38" s="201">
        <v>5.92</v>
      </c>
      <c r="T38" s="201">
        <v>0.5</v>
      </c>
      <c r="U38" s="201">
        <v>2</v>
      </c>
      <c r="V38" s="201">
        <v>1.33</v>
      </c>
      <c r="W38" s="201">
        <v>9.74</v>
      </c>
      <c r="X38" s="201">
        <v>31.27</v>
      </c>
      <c r="Y38" s="201">
        <v>0</v>
      </c>
      <c r="Z38" s="201">
        <v>64.02</v>
      </c>
      <c r="AA38" s="201">
        <v>25.11</v>
      </c>
      <c r="AB38" s="201">
        <v>0</v>
      </c>
      <c r="AC38" s="201">
        <v>14.93</v>
      </c>
      <c r="AD38" s="201">
        <v>8.31</v>
      </c>
      <c r="AE38" s="201">
        <v>0</v>
      </c>
      <c r="AF38" s="201">
        <v>0</v>
      </c>
      <c r="AG38" s="201">
        <v>33.380000000000003</v>
      </c>
      <c r="AH38" s="201">
        <v>0</v>
      </c>
      <c r="AI38" s="201">
        <v>5.66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175.6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4.26</v>
      </c>
      <c r="AV38" s="201">
        <v>0.18</v>
      </c>
      <c r="AW38" s="201">
        <v>0</v>
      </c>
      <c r="AX38" s="201">
        <v>0.06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240.23</v>
      </c>
      <c r="L39" s="201">
        <v>8.42</v>
      </c>
      <c r="M39" s="201">
        <v>2.16</v>
      </c>
      <c r="N39" s="201">
        <v>1.79</v>
      </c>
      <c r="O39" s="201">
        <v>4.03</v>
      </c>
      <c r="P39" s="201">
        <v>1.06</v>
      </c>
      <c r="Q39" s="201">
        <v>4.72</v>
      </c>
      <c r="R39" s="201">
        <v>4.82</v>
      </c>
      <c r="S39" s="201">
        <v>5.92</v>
      </c>
      <c r="T39" s="201">
        <v>0.5</v>
      </c>
      <c r="U39" s="201">
        <v>2</v>
      </c>
      <c r="V39" s="201">
        <v>0.2</v>
      </c>
      <c r="W39" s="201">
        <v>9.74</v>
      </c>
      <c r="X39" s="201">
        <v>31.27</v>
      </c>
      <c r="Y39" s="201">
        <v>0</v>
      </c>
      <c r="Z39" s="201">
        <v>46.84</v>
      </c>
      <c r="AA39" s="201">
        <v>25.11</v>
      </c>
      <c r="AB39" s="201">
        <v>0</v>
      </c>
      <c r="AC39" s="201">
        <v>14.93</v>
      </c>
      <c r="AD39" s="201">
        <v>8.31</v>
      </c>
      <c r="AE39" s="201">
        <v>0</v>
      </c>
      <c r="AF39" s="201">
        <v>0</v>
      </c>
      <c r="AG39" s="201">
        <v>33.380000000000003</v>
      </c>
      <c r="AH39" s="201">
        <v>0</v>
      </c>
      <c r="AI39" s="201">
        <v>5.66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169.38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4.26</v>
      </c>
      <c r="AV39" s="201">
        <v>0.18</v>
      </c>
      <c r="AW39" s="201">
        <v>0</v>
      </c>
      <c r="AX39" s="201">
        <v>0.05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240.23</v>
      </c>
      <c r="L40" s="201">
        <v>8.42</v>
      </c>
      <c r="M40" s="201">
        <v>2.16</v>
      </c>
      <c r="N40" s="201">
        <v>1.79</v>
      </c>
      <c r="O40" s="201">
        <v>4.03</v>
      </c>
      <c r="P40" s="201">
        <v>1.06</v>
      </c>
      <c r="Q40" s="201">
        <v>4.72</v>
      </c>
      <c r="R40" s="201">
        <v>4.82</v>
      </c>
      <c r="S40" s="201">
        <v>5.92</v>
      </c>
      <c r="T40" s="201">
        <v>0.5</v>
      </c>
      <c r="U40" s="201">
        <v>2</v>
      </c>
      <c r="V40" s="201">
        <v>0.2</v>
      </c>
      <c r="W40" s="201">
        <v>9.74</v>
      </c>
      <c r="X40" s="201">
        <v>31.27</v>
      </c>
      <c r="Y40" s="201">
        <v>0</v>
      </c>
      <c r="Z40" s="201">
        <v>47.79</v>
      </c>
      <c r="AA40" s="201">
        <v>25.11</v>
      </c>
      <c r="AB40" s="201">
        <v>0</v>
      </c>
      <c r="AC40" s="201">
        <v>14.93</v>
      </c>
      <c r="AD40" s="201">
        <v>8.31</v>
      </c>
      <c r="AE40" s="201">
        <v>0</v>
      </c>
      <c r="AF40" s="201">
        <v>0</v>
      </c>
      <c r="AG40" s="201">
        <v>33.380000000000003</v>
      </c>
      <c r="AH40" s="201">
        <v>0</v>
      </c>
      <c r="AI40" s="201">
        <v>5.66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169.38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4.26</v>
      </c>
      <c r="AV40" s="201">
        <v>0.18</v>
      </c>
      <c r="AW40" s="201">
        <v>0</v>
      </c>
      <c r="AX40" s="201">
        <v>0.05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240.23</v>
      </c>
      <c r="L41" s="201">
        <v>8.42</v>
      </c>
      <c r="M41" s="201">
        <v>2.16</v>
      </c>
      <c r="N41" s="201">
        <v>1.79</v>
      </c>
      <c r="O41" s="201">
        <v>4.03</v>
      </c>
      <c r="P41" s="201">
        <v>1.06</v>
      </c>
      <c r="Q41" s="201">
        <v>4.72</v>
      </c>
      <c r="R41" s="201">
        <v>4.82</v>
      </c>
      <c r="S41" s="201">
        <v>5.92</v>
      </c>
      <c r="T41" s="201">
        <v>0.5</v>
      </c>
      <c r="U41" s="201">
        <v>2</v>
      </c>
      <c r="V41" s="201">
        <v>0.2</v>
      </c>
      <c r="W41" s="201">
        <v>9.74</v>
      </c>
      <c r="X41" s="201">
        <v>31.27</v>
      </c>
      <c r="Y41" s="201">
        <v>0</v>
      </c>
      <c r="Z41" s="201">
        <v>41.99</v>
      </c>
      <c r="AA41" s="201">
        <v>25.11</v>
      </c>
      <c r="AB41" s="201">
        <v>0</v>
      </c>
      <c r="AC41" s="201">
        <v>14.93</v>
      </c>
      <c r="AD41" s="201">
        <v>8.31</v>
      </c>
      <c r="AE41" s="201">
        <v>0</v>
      </c>
      <c r="AF41" s="201">
        <v>0</v>
      </c>
      <c r="AG41" s="201">
        <v>33.380000000000003</v>
      </c>
      <c r="AH41" s="201">
        <v>0</v>
      </c>
      <c r="AI41" s="201">
        <v>5.66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169.38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4.26</v>
      </c>
      <c r="AV41" s="201">
        <v>0.18</v>
      </c>
      <c r="AW41" s="201">
        <v>0</v>
      </c>
      <c r="AX41" s="201">
        <v>7.0000000000000007E-2</v>
      </c>
      <c r="AY41" s="201">
        <v>0.25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240.23</v>
      </c>
      <c r="L42" s="201">
        <v>8.42</v>
      </c>
      <c r="M42" s="201">
        <v>2.16</v>
      </c>
      <c r="N42" s="201">
        <v>1.79</v>
      </c>
      <c r="O42" s="201">
        <v>4.03</v>
      </c>
      <c r="P42" s="201">
        <v>1.06</v>
      </c>
      <c r="Q42" s="201">
        <v>4.72</v>
      </c>
      <c r="R42" s="201">
        <v>4.82</v>
      </c>
      <c r="S42" s="201">
        <v>5.92</v>
      </c>
      <c r="T42" s="201">
        <v>0.5</v>
      </c>
      <c r="U42" s="201">
        <v>2</v>
      </c>
      <c r="V42" s="201">
        <v>0.2</v>
      </c>
      <c r="W42" s="201">
        <v>1.3</v>
      </c>
      <c r="X42" s="201">
        <v>4.18</v>
      </c>
      <c r="Y42" s="201">
        <v>0</v>
      </c>
      <c r="Z42" s="201">
        <v>33.28</v>
      </c>
      <c r="AA42" s="201">
        <v>25.11</v>
      </c>
      <c r="AB42" s="201">
        <v>0</v>
      </c>
      <c r="AC42" s="201">
        <v>14.93</v>
      </c>
      <c r="AD42" s="201">
        <v>8.31</v>
      </c>
      <c r="AE42" s="201">
        <v>0</v>
      </c>
      <c r="AF42" s="201">
        <v>0</v>
      </c>
      <c r="AG42" s="201">
        <v>33.380000000000003</v>
      </c>
      <c r="AH42" s="201">
        <v>0</v>
      </c>
      <c r="AI42" s="201">
        <v>5.66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169.38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2.3199999999999998</v>
      </c>
      <c r="AV42" s="201">
        <v>0.18</v>
      </c>
      <c r="AW42" s="201">
        <v>0</v>
      </c>
      <c r="AX42" s="201">
        <v>7.0000000000000007E-2</v>
      </c>
      <c r="AY42" s="201">
        <v>0.25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240.23</v>
      </c>
      <c r="L43" s="201">
        <v>8.42</v>
      </c>
      <c r="M43" s="201">
        <v>32.33</v>
      </c>
      <c r="N43" s="201">
        <v>1.79</v>
      </c>
      <c r="O43" s="201">
        <v>4.03</v>
      </c>
      <c r="P43" s="201">
        <v>1.06</v>
      </c>
      <c r="Q43" s="201">
        <v>4.72</v>
      </c>
      <c r="R43" s="201">
        <v>4.82</v>
      </c>
      <c r="S43" s="201">
        <v>5.92</v>
      </c>
      <c r="T43" s="201">
        <v>0.5</v>
      </c>
      <c r="U43" s="201">
        <v>2</v>
      </c>
      <c r="V43" s="201">
        <v>0.2</v>
      </c>
      <c r="W43" s="201">
        <v>1.3</v>
      </c>
      <c r="X43" s="201">
        <v>4.18</v>
      </c>
      <c r="Y43" s="201">
        <v>0</v>
      </c>
      <c r="Z43" s="201">
        <v>48.31</v>
      </c>
      <c r="AA43" s="201">
        <v>25.11</v>
      </c>
      <c r="AB43" s="201">
        <v>0</v>
      </c>
      <c r="AC43" s="201">
        <v>15.41</v>
      </c>
      <c r="AD43" s="201">
        <v>8.31</v>
      </c>
      <c r="AE43" s="201">
        <v>0</v>
      </c>
      <c r="AF43" s="201">
        <v>0</v>
      </c>
      <c r="AG43" s="201">
        <v>33.380000000000003</v>
      </c>
      <c r="AH43" s="201">
        <v>0</v>
      </c>
      <c r="AI43" s="201">
        <v>5.66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169.38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2.3199999999999998</v>
      </c>
      <c r="AV43" s="201">
        <v>0.18</v>
      </c>
      <c r="AW43" s="201">
        <v>0</v>
      </c>
      <c r="AX43" s="201">
        <v>0</v>
      </c>
      <c r="AY43" s="201">
        <v>0.25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240.23</v>
      </c>
      <c r="L44" s="201">
        <v>8.42</v>
      </c>
      <c r="M44" s="201">
        <v>28.46</v>
      </c>
      <c r="N44" s="201">
        <v>1.79</v>
      </c>
      <c r="O44" s="201">
        <v>4.03</v>
      </c>
      <c r="P44" s="201">
        <v>1.06</v>
      </c>
      <c r="Q44" s="201">
        <v>4.72</v>
      </c>
      <c r="R44" s="201">
        <v>4.82</v>
      </c>
      <c r="S44" s="201">
        <v>5.92</v>
      </c>
      <c r="T44" s="201">
        <v>0.5</v>
      </c>
      <c r="U44" s="201">
        <v>2</v>
      </c>
      <c r="V44" s="201">
        <v>0.2</v>
      </c>
      <c r="W44" s="201">
        <v>1.3</v>
      </c>
      <c r="X44" s="201">
        <v>4.18</v>
      </c>
      <c r="Y44" s="201">
        <v>0</v>
      </c>
      <c r="Z44" s="201">
        <v>52.01</v>
      </c>
      <c r="AA44" s="201">
        <v>25.11</v>
      </c>
      <c r="AB44" s="201">
        <v>0</v>
      </c>
      <c r="AC44" s="201">
        <v>15.41</v>
      </c>
      <c r="AD44" s="201">
        <v>8.31</v>
      </c>
      <c r="AE44" s="201">
        <v>0</v>
      </c>
      <c r="AF44" s="201">
        <v>0</v>
      </c>
      <c r="AG44" s="201">
        <v>33.380000000000003</v>
      </c>
      <c r="AH44" s="201">
        <v>0</v>
      </c>
      <c r="AI44" s="201">
        <v>5.66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169.38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2.3199999999999998</v>
      </c>
      <c r="AV44" s="201">
        <v>0.18</v>
      </c>
      <c r="AW44" s="201">
        <v>0</v>
      </c>
      <c r="AX44" s="201">
        <v>0</v>
      </c>
      <c r="AY44" s="201">
        <v>0.25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240.23</v>
      </c>
      <c r="L45" s="201">
        <v>8.42</v>
      </c>
      <c r="M45" s="201">
        <v>26.52</v>
      </c>
      <c r="N45" s="201">
        <v>1.79</v>
      </c>
      <c r="O45" s="201">
        <v>4.03</v>
      </c>
      <c r="P45" s="201">
        <v>1.06</v>
      </c>
      <c r="Q45" s="201">
        <v>4.83</v>
      </c>
      <c r="R45" s="201">
        <v>4.82</v>
      </c>
      <c r="S45" s="201">
        <v>5.92</v>
      </c>
      <c r="T45" s="201">
        <v>0.5</v>
      </c>
      <c r="U45" s="201">
        <v>2</v>
      </c>
      <c r="V45" s="201">
        <v>0.2</v>
      </c>
      <c r="W45" s="201">
        <v>1.3</v>
      </c>
      <c r="X45" s="201">
        <v>4.18</v>
      </c>
      <c r="Y45" s="201">
        <v>0</v>
      </c>
      <c r="Z45" s="201">
        <v>52.63</v>
      </c>
      <c r="AA45" s="201">
        <v>25.11</v>
      </c>
      <c r="AB45" s="201">
        <v>0</v>
      </c>
      <c r="AC45" s="201">
        <v>15.41</v>
      </c>
      <c r="AD45" s="201">
        <v>8.31</v>
      </c>
      <c r="AE45" s="201">
        <v>0</v>
      </c>
      <c r="AF45" s="201">
        <v>0</v>
      </c>
      <c r="AG45" s="201">
        <v>33.380000000000003</v>
      </c>
      <c r="AH45" s="201">
        <v>0</v>
      </c>
      <c r="AI45" s="201">
        <v>5.66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169.38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2.3199999999999998</v>
      </c>
      <c r="AV45" s="201">
        <v>0.18</v>
      </c>
      <c r="AW45" s="201">
        <v>0</v>
      </c>
      <c r="AX45" s="201">
        <v>0</v>
      </c>
      <c r="AY45" s="201">
        <v>0.25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240.23</v>
      </c>
      <c r="L46" s="201">
        <v>8.42</v>
      </c>
      <c r="M46" s="201">
        <v>23.62</v>
      </c>
      <c r="N46" s="201">
        <v>1.79</v>
      </c>
      <c r="O46" s="201">
        <v>4.03</v>
      </c>
      <c r="P46" s="201">
        <v>1.06</v>
      </c>
      <c r="Q46" s="201">
        <v>4.83</v>
      </c>
      <c r="R46" s="201">
        <v>4.82</v>
      </c>
      <c r="S46" s="201">
        <v>5.92</v>
      </c>
      <c r="T46" s="201">
        <v>0.5</v>
      </c>
      <c r="U46" s="201">
        <v>2</v>
      </c>
      <c r="V46" s="201">
        <v>0.2</v>
      </c>
      <c r="W46" s="201">
        <v>1.3</v>
      </c>
      <c r="X46" s="201">
        <v>4.18</v>
      </c>
      <c r="Y46" s="201">
        <v>0</v>
      </c>
      <c r="Z46" s="201">
        <v>55.53</v>
      </c>
      <c r="AA46" s="201">
        <v>25.11</v>
      </c>
      <c r="AB46" s="201">
        <v>0</v>
      </c>
      <c r="AC46" s="201">
        <v>15.41</v>
      </c>
      <c r="AD46" s="201">
        <v>8.31</v>
      </c>
      <c r="AE46" s="201">
        <v>0</v>
      </c>
      <c r="AF46" s="201">
        <v>0</v>
      </c>
      <c r="AG46" s="201">
        <v>33.380000000000003</v>
      </c>
      <c r="AH46" s="201">
        <v>0</v>
      </c>
      <c r="AI46" s="201">
        <v>5.66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169.38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2.3199999999999998</v>
      </c>
      <c r="AV46" s="201">
        <v>0.18</v>
      </c>
      <c r="AW46" s="201">
        <v>0</v>
      </c>
      <c r="AX46" s="201">
        <v>0</v>
      </c>
      <c r="AY46" s="201">
        <v>0.25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240.23</v>
      </c>
      <c r="L47" s="201">
        <v>9.1199999999999992</v>
      </c>
      <c r="M47" s="201">
        <v>8.14</v>
      </c>
      <c r="N47" s="201">
        <v>1.79</v>
      </c>
      <c r="O47" s="201">
        <v>4.03</v>
      </c>
      <c r="P47" s="201">
        <v>1.06</v>
      </c>
      <c r="Q47" s="201">
        <v>4.83</v>
      </c>
      <c r="R47" s="201">
        <v>4.82</v>
      </c>
      <c r="S47" s="201">
        <v>5.92</v>
      </c>
      <c r="T47" s="201">
        <v>0.5</v>
      </c>
      <c r="U47" s="201">
        <v>2</v>
      </c>
      <c r="V47" s="201">
        <v>0.2</v>
      </c>
      <c r="W47" s="201">
        <v>1.31</v>
      </c>
      <c r="X47" s="201">
        <v>4.17</v>
      </c>
      <c r="Y47" s="201">
        <v>0</v>
      </c>
      <c r="Z47" s="201">
        <v>48.76</v>
      </c>
      <c r="AA47" s="201">
        <v>25.11</v>
      </c>
      <c r="AB47" s="201">
        <v>0</v>
      </c>
      <c r="AC47" s="201">
        <v>15.41</v>
      </c>
      <c r="AD47" s="201">
        <v>8.31</v>
      </c>
      <c r="AE47" s="201">
        <v>0</v>
      </c>
      <c r="AF47" s="201">
        <v>0</v>
      </c>
      <c r="AG47" s="201">
        <v>33.380000000000003</v>
      </c>
      <c r="AH47" s="201">
        <v>0</v>
      </c>
      <c r="AI47" s="201">
        <v>5.66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169.38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2.3199999999999998</v>
      </c>
      <c r="AV47" s="201">
        <v>0.18</v>
      </c>
      <c r="AW47" s="201">
        <v>0</v>
      </c>
      <c r="AX47" s="201">
        <v>0</v>
      </c>
      <c r="AY47" s="201">
        <v>0.25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240.23</v>
      </c>
      <c r="L48" s="201">
        <v>8.42</v>
      </c>
      <c r="M48" s="201">
        <v>7.18</v>
      </c>
      <c r="N48" s="201">
        <v>1.79</v>
      </c>
      <c r="O48" s="201">
        <v>4.03</v>
      </c>
      <c r="P48" s="201">
        <v>1.06</v>
      </c>
      <c r="Q48" s="201">
        <v>4.83</v>
      </c>
      <c r="R48" s="201">
        <v>4.82</v>
      </c>
      <c r="S48" s="201">
        <v>5.92</v>
      </c>
      <c r="T48" s="201">
        <v>0.5</v>
      </c>
      <c r="U48" s="201">
        <v>2</v>
      </c>
      <c r="V48" s="201">
        <v>0.2</v>
      </c>
      <c r="W48" s="201">
        <v>1.31</v>
      </c>
      <c r="X48" s="201">
        <v>4.17</v>
      </c>
      <c r="Y48" s="201">
        <v>0</v>
      </c>
      <c r="Z48" s="201">
        <v>46.82</v>
      </c>
      <c r="AA48" s="201">
        <v>25.11</v>
      </c>
      <c r="AB48" s="201">
        <v>0</v>
      </c>
      <c r="AC48" s="201">
        <v>15.41</v>
      </c>
      <c r="AD48" s="201">
        <v>8.31</v>
      </c>
      <c r="AE48" s="201">
        <v>0</v>
      </c>
      <c r="AF48" s="201">
        <v>0</v>
      </c>
      <c r="AG48" s="201">
        <v>33.380000000000003</v>
      </c>
      <c r="AH48" s="201">
        <v>0</v>
      </c>
      <c r="AI48" s="201">
        <v>5.66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169.38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2.3199999999999998</v>
      </c>
      <c r="AV48" s="201">
        <v>0.18</v>
      </c>
      <c r="AW48" s="201">
        <v>0</v>
      </c>
      <c r="AX48" s="201">
        <v>0</v>
      </c>
      <c r="AY48" s="201">
        <v>0.25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240.86</v>
      </c>
      <c r="L49" s="201">
        <v>8.42</v>
      </c>
      <c r="M49" s="201">
        <v>2.21</v>
      </c>
      <c r="N49" s="201">
        <v>1.79</v>
      </c>
      <c r="O49" s="201">
        <v>4.03</v>
      </c>
      <c r="P49" s="201">
        <v>1.06</v>
      </c>
      <c r="Q49" s="201">
        <v>4.83</v>
      </c>
      <c r="R49" s="201">
        <v>4.82</v>
      </c>
      <c r="S49" s="201">
        <v>5.92</v>
      </c>
      <c r="T49" s="201">
        <v>0.5</v>
      </c>
      <c r="U49" s="201">
        <v>2</v>
      </c>
      <c r="V49" s="201">
        <v>0.2</v>
      </c>
      <c r="W49" s="201">
        <v>1.31</v>
      </c>
      <c r="X49" s="201">
        <v>4.17</v>
      </c>
      <c r="Y49" s="201">
        <v>0</v>
      </c>
      <c r="Z49" s="201">
        <v>47.79</v>
      </c>
      <c r="AA49" s="201">
        <v>25.11</v>
      </c>
      <c r="AB49" s="201">
        <v>0</v>
      </c>
      <c r="AC49" s="201">
        <v>15.41</v>
      </c>
      <c r="AD49" s="201">
        <v>8.31</v>
      </c>
      <c r="AE49" s="201">
        <v>0</v>
      </c>
      <c r="AF49" s="201">
        <v>0</v>
      </c>
      <c r="AG49" s="201">
        <v>33.380000000000003</v>
      </c>
      <c r="AH49" s="201">
        <v>0</v>
      </c>
      <c r="AI49" s="201">
        <v>5.66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169.38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2.3199999999999998</v>
      </c>
      <c r="AV49" s="201">
        <v>0.18</v>
      </c>
      <c r="AW49" s="201">
        <v>0</v>
      </c>
      <c r="AX49" s="201">
        <v>0</v>
      </c>
      <c r="AY49" s="201">
        <v>0.25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240.86</v>
      </c>
      <c r="L50" s="201">
        <v>8.42</v>
      </c>
      <c r="M50" s="201">
        <v>2.16</v>
      </c>
      <c r="N50" s="201">
        <v>1.79</v>
      </c>
      <c r="O50" s="201">
        <v>4.03</v>
      </c>
      <c r="P50" s="201">
        <v>1.06</v>
      </c>
      <c r="Q50" s="201">
        <v>4.83</v>
      </c>
      <c r="R50" s="201">
        <v>4.82</v>
      </c>
      <c r="S50" s="201">
        <v>5.92</v>
      </c>
      <c r="T50" s="201">
        <v>0.5</v>
      </c>
      <c r="U50" s="201">
        <v>2</v>
      </c>
      <c r="V50" s="201">
        <v>0.2</v>
      </c>
      <c r="W50" s="201">
        <v>1.31</v>
      </c>
      <c r="X50" s="201">
        <v>4.17</v>
      </c>
      <c r="Y50" s="201">
        <v>0</v>
      </c>
      <c r="Z50" s="201">
        <v>41.02</v>
      </c>
      <c r="AA50" s="201">
        <v>25.11</v>
      </c>
      <c r="AB50" s="201">
        <v>0</v>
      </c>
      <c r="AC50" s="201">
        <v>15.41</v>
      </c>
      <c r="AD50" s="201">
        <v>8.31</v>
      </c>
      <c r="AE50" s="201">
        <v>0</v>
      </c>
      <c r="AF50" s="201">
        <v>0</v>
      </c>
      <c r="AG50" s="201">
        <v>33.380000000000003</v>
      </c>
      <c r="AH50" s="201">
        <v>0</v>
      </c>
      <c r="AI50" s="201">
        <v>5.66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169.38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2.3199999999999998</v>
      </c>
      <c r="AV50" s="201">
        <v>0.18</v>
      </c>
      <c r="AW50" s="201">
        <v>0</v>
      </c>
      <c r="AX50" s="201">
        <v>0</v>
      </c>
      <c r="AY50" s="201">
        <v>0.25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240.86</v>
      </c>
      <c r="L51" s="201">
        <v>8.42</v>
      </c>
      <c r="M51" s="201">
        <v>2.16</v>
      </c>
      <c r="N51" s="201">
        <v>1.79</v>
      </c>
      <c r="O51" s="201">
        <v>4.03</v>
      </c>
      <c r="P51" s="201">
        <v>1.06</v>
      </c>
      <c r="Q51" s="201">
        <v>4.83</v>
      </c>
      <c r="R51" s="201">
        <v>4.82</v>
      </c>
      <c r="S51" s="201">
        <v>5.92</v>
      </c>
      <c r="T51" s="201">
        <v>0.5</v>
      </c>
      <c r="U51" s="201">
        <v>2</v>
      </c>
      <c r="V51" s="201">
        <v>0.2</v>
      </c>
      <c r="W51" s="201">
        <v>1.3</v>
      </c>
      <c r="X51" s="201">
        <v>4.18</v>
      </c>
      <c r="Y51" s="201">
        <v>0</v>
      </c>
      <c r="Z51" s="201">
        <v>16.84</v>
      </c>
      <c r="AA51" s="201">
        <v>25.11</v>
      </c>
      <c r="AB51" s="201">
        <v>0</v>
      </c>
      <c r="AC51" s="201">
        <v>15.41</v>
      </c>
      <c r="AD51" s="201">
        <v>8.31</v>
      </c>
      <c r="AE51" s="201">
        <v>0</v>
      </c>
      <c r="AF51" s="201">
        <v>0</v>
      </c>
      <c r="AG51" s="201">
        <v>33.380000000000003</v>
      </c>
      <c r="AH51" s="201">
        <v>0</v>
      </c>
      <c r="AI51" s="201">
        <v>5.66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163.15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2.3199999999999998</v>
      </c>
      <c r="AV51" s="201">
        <v>0.18</v>
      </c>
      <c r="AW51" s="201">
        <v>0</v>
      </c>
      <c r="AX51" s="201">
        <v>0</v>
      </c>
      <c r="AY51" s="201">
        <v>0.33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240.86</v>
      </c>
      <c r="L52" s="201">
        <v>8.42</v>
      </c>
      <c r="M52" s="201">
        <v>2.16</v>
      </c>
      <c r="N52" s="201">
        <v>1.79</v>
      </c>
      <c r="O52" s="201">
        <v>4.03</v>
      </c>
      <c r="P52" s="201">
        <v>1.06</v>
      </c>
      <c r="Q52" s="201">
        <v>4.83</v>
      </c>
      <c r="R52" s="201">
        <v>4.82</v>
      </c>
      <c r="S52" s="201">
        <v>5.92</v>
      </c>
      <c r="T52" s="201">
        <v>0.5</v>
      </c>
      <c r="U52" s="201">
        <v>2</v>
      </c>
      <c r="V52" s="201">
        <v>0.2</v>
      </c>
      <c r="W52" s="201">
        <v>1.3</v>
      </c>
      <c r="X52" s="201">
        <v>4.18</v>
      </c>
      <c r="Y52" s="201">
        <v>0</v>
      </c>
      <c r="Z52" s="201">
        <v>8.1300000000000008</v>
      </c>
      <c r="AA52" s="201">
        <v>25.11</v>
      </c>
      <c r="AB52" s="201">
        <v>0</v>
      </c>
      <c r="AC52" s="201">
        <v>15.41</v>
      </c>
      <c r="AD52" s="201">
        <v>8.31</v>
      </c>
      <c r="AE52" s="201">
        <v>0</v>
      </c>
      <c r="AF52" s="201">
        <v>0</v>
      </c>
      <c r="AG52" s="201">
        <v>33.380000000000003</v>
      </c>
      <c r="AH52" s="201">
        <v>0</v>
      </c>
      <c r="AI52" s="201">
        <v>5.66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163.15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2.3199999999999998</v>
      </c>
      <c r="AV52" s="201">
        <v>0.18</v>
      </c>
      <c r="AW52" s="201">
        <v>0</v>
      </c>
      <c r="AX52" s="201">
        <v>0</v>
      </c>
      <c r="AY52" s="201">
        <v>0.33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239.46</v>
      </c>
      <c r="L53" s="201">
        <v>10.92</v>
      </c>
      <c r="M53" s="201">
        <v>2.16</v>
      </c>
      <c r="N53" s="201">
        <v>1.79</v>
      </c>
      <c r="O53" s="201">
        <v>2.5</v>
      </c>
      <c r="P53" s="201">
        <v>1.06</v>
      </c>
      <c r="Q53" s="201">
        <v>4.67</v>
      </c>
      <c r="R53" s="201">
        <v>0.32</v>
      </c>
      <c r="S53" s="201">
        <v>5.71</v>
      </c>
      <c r="T53" s="201">
        <v>0.05</v>
      </c>
      <c r="U53" s="201">
        <v>2</v>
      </c>
      <c r="V53" s="201">
        <v>0.2</v>
      </c>
      <c r="W53" s="201">
        <v>0.66</v>
      </c>
      <c r="X53" s="201">
        <v>2.12</v>
      </c>
      <c r="Y53" s="201">
        <v>0</v>
      </c>
      <c r="Z53" s="201">
        <v>4</v>
      </c>
      <c r="AA53" s="201">
        <v>25.11</v>
      </c>
      <c r="AB53" s="201">
        <v>0</v>
      </c>
      <c r="AC53" s="201">
        <v>15.41</v>
      </c>
      <c r="AD53" s="201">
        <v>8.31</v>
      </c>
      <c r="AE53" s="201">
        <v>0</v>
      </c>
      <c r="AF53" s="201">
        <v>0</v>
      </c>
      <c r="AG53" s="201">
        <v>33.380000000000003</v>
      </c>
      <c r="AH53" s="201">
        <v>0</v>
      </c>
      <c r="AI53" s="201">
        <v>5.66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163.15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0.26</v>
      </c>
      <c r="AV53" s="201">
        <v>0.18</v>
      </c>
      <c r="AW53" s="201">
        <v>0</v>
      </c>
      <c r="AX53" s="201">
        <v>0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239.46</v>
      </c>
      <c r="L54" s="201">
        <v>10.92</v>
      </c>
      <c r="M54" s="201">
        <v>2.16</v>
      </c>
      <c r="N54" s="201">
        <v>1.79</v>
      </c>
      <c r="O54" s="201">
        <v>2.4900000000000002</v>
      </c>
      <c r="P54" s="201">
        <v>1.06</v>
      </c>
      <c r="Q54" s="201">
        <v>4.67</v>
      </c>
      <c r="R54" s="201">
        <v>0.32</v>
      </c>
      <c r="S54" s="201">
        <v>5.71</v>
      </c>
      <c r="T54" s="201">
        <v>0.05</v>
      </c>
      <c r="U54" s="201">
        <v>2</v>
      </c>
      <c r="V54" s="201">
        <v>0.2</v>
      </c>
      <c r="W54" s="201">
        <v>0.66</v>
      </c>
      <c r="X54" s="201">
        <v>2.12</v>
      </c>
      <c r="Y54" s="201">
        <v>0</v>
      </c>
      <c r="Z54" s="201">
        <v>4</v>
      </c>
      <c r="AA54" s="201">
        <v>25.11</v>
      </c>
      <c r="AB54" s="201">
        <v>0</v>
      </c>
      <c r="AC54" s="201">
        <v>15.41</v>
      </c>
      <c r="AD54" s="201">
        <v>8.31</v>
      </c>
      <c r="AE54" s="201">
        <v>0</v>
      </c>
      <c r="AF54" s="201">
        <v>0</v>
      </c>
      <c r="AG54" s="201">
        <v>33.97</v>
      </c>
      <c r="AH54" s="201">
        <v>0</v>
      </c>
      <c r="AI54" s="201">
        <v>5.66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163.15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0.26</v>
      </c>
      <c r="AV54" s="201">
        <v>0.18</v>
      </c>
      <c r="AW54" s="201">
        <v>0</v>
      </c>
      <c r="AX54" s="201">
        <v>0.02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239.46</v>
      </c>
      <c r="L55" s="201">
        <v>10.92</v>
      </c>
      <c r="M55" s="201">
        <v>2.16</v>
      </c>
      <c r="N55" s="201">
        <v>1.79</v>
      </c>
      <c r="O55" s="201">
        <v>2.4900000000000002</v>
      </c>
      <c r="P55" s="201">
        <v>1.06</v>
      </c>
      <c r="Q55" s="201">
        <v>4.67</v>
      </c>
      <c r="R55" s="201">
        <v>0.32</v>
      </c>
      <c r="S55" s="201">
        <v>5.71</v>
      </c>
      <c r="T55" s="201">
        <v>0.05</v>
      </c>
      <c r="U55" s="201">
        <v>2</v>
      </c>
      <c r="V55" s="201">
        <v>0.2</v>
      </c>
      <c r="W55" s="201">
        <v>0.66</v>
      </c>
      <c r="X55" s="201">
        <v>2.12</v>
      </c>
      <c r="Y55" s="201">
        <v>0</v>
      </c>
      <c r="Z55" s="201">
        <v>4</v>
      </c>
      <c r="AA55" s="201">
        <v>25.11</v>
      </c>
      <c r="AB55" s="201">
        <v>0</v>
      </c>
      <c r="AC55" s="201">
        <v>15.41</v>
      </c>
      <c r="AD55" s="201">
        <v>8.31</v>
      </c>
      <c r="AE55" s="201">
        <v>0</v>
      </c>
      <c r="AF55" s="201">
        <v>0</v>
      </c>
      <c r="AG55" s="201">
        <v>33.97</v>
      </c>
      <c r="AH55" s="201">
        <v>0</v>
      </c>
      <c r="AI55" s="201">
        <v>5.66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163.15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0.26</v>
      </c>
      <c r="AV55" s="201">
        <v>0.18</v>
      </c>
      <c r="AW55" s="201">
        <v>0</v>
      </c>
      <c r="AX55" s="201">
        <v>0.02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239.46</v>
      </c>
      <c r="L56" s="201">
        <v>10.92</v>
      </c>
      <c r="M56" s="201">
        <v>2.16</v>
      </c>
      <c r="N56" s="201">
        <v>1.79</v>
      </c>
      <c r="O56" s="201">
        <v>2.4900000000000002</v>
      </c>
      <c r="P56" s="201">
        <v>1.06</v>
      </c>
      <c r="Q56" s="201">
        <v>4.66</v>
      </c>
      <c r="R56" s="201">
        <v>0.32</v>
      </c>
      <c r="S56" s="201">
        <v>5.71</v>
      </c>
      <c r="T56" s="201">
        <v>0.05</v>
      </c>
      <c r="U56" s="201">
        <v>2</v>
      </c>
      <c r="V56" s="201">
        <v>0.2</v>
      </c>
      <c r="W56" s="201">
        <v>0.66</v>
      </c>
      <c r="X56" s="201">
        <v>2.12</v>
      </c>
      <c r="Y56" s="201">
        <v>0</v>
      </c>
      <c r="Z56" s="201">
        <v>4</v>
      </c>
      <c r="AA56" s="201">
        <v>1.29</v>
      </c>
      <c r="AB56" s="201">
        <v>0</v>
      </c>
      <c r="AC56" s="201">
        <v>15.41</v>
      </c>
      <c r="AD56" s="201">
        <v>8.31</v>
      </c>
      <c r="AE56" s="201">
        <v>0</v>
      </c>
      <c r="AF56" s="201">
        <v>0</v>
      </c>
      <c r="AG56" s="201">
        <v>33.97</v>
      </c>
      <c r="AH56" s="201">
        <v>0</v>
      </c>
      <c r="AI56" s="201">
        <v>5.66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163.15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0.26</v>
      </c>
      <c r="AV56" s="201">
        <v>0.18</v>
      </c>
      <c r="AW56" s="201">
        <v>0</v>
      </c>
      <c r="AX56" s="201">
        <v>0.02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239.46</v>
      </c>
      <c r="L57" s="201">
        <v>10.92</v>
      </c>
      <c r="M57" s="201">
        <v>2.16</v>
      </c>
      <c r="N57" s="201">
        <v>1.79</v>
      </c>
      <c r="O57" s="201">
        <v>2.4900000000000002</v>
      </c>
      <c r="P57" s="201">
        <v>1.06</v>
      </c>
      <c r="Q57" s="201">
        <v>4.67</v>
      </c>
      <c r="R57" s="201">
        <v>0.32</v>
      </c>
      <c r="S57" s="201">
        <v>5.71</v>
      </c>
      <c r="T57" s="201">
        <v>0.05</v>
      </c>
      <c r="U57" s="201">
        <v>2.48</v>
      </c>
      <c r="V57" s="201">
        <v>0.2</v>
      </c>
      <c r="W57" s="201">
        <v>0.66</v>
      </c>
      <c r="X57" s="201">
        <v>2.12</v>
      </c>
      <c r="Y57" s="201">
        <v>0</v>
      </c>
      <c r="Z57" s="201">
        <v>4</v>
      </c>
      <c r="AA57" s="201">
        <v>1.29</v>
      </c>
      <c r="AB57" s="201">
        <v>0</v>
      </c>
      <c r="AC57" s="201">
        <v>15.8</v>
      </c>
      <c r="AD57" s="201">
        <v>8.31</v>
      </c>
      <c r="AE57" s="201">
        <v>0</v>
      </c>
      <c r="AF57" s="201">
        <v>0</v>
      </c>
      <c r="AG57" s="201">
        <v>33.97</v>
      </c>
      <c r="AH57" s="201">
        <v>0</v>
      </c>
      <c r="AI57" s="201">
        <v>5.66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163.15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0.26</v>
      </c>
      <c r="AV57" s="201">
        <v>0.18</v>
      </c>
      <c r="AW57" s="201">
        <v>0.03</v>
      </c>
      <c r="AX57" s="201">
        <v>0.05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239.46</v>
      </c>
      <c r="L58" s="201">
        <v>10.92</v>
      </c>
      <c r="M58" s="201">
        <v>2.16</v>
      </c>
      <c r="N58" s="201">
        <v>1.79</v>
      </c>
      <c r="O58" s="201">
        <v>2.4900000000000002</v>
      </c>
      <c r="P58" s="201">
        <v>1.06</v>
      </c>
      <c r="Q58" s="201">
        <v>4.67</v>
      </c>
      <c r="R58" s="201">
        <v>0.32</v>
      </c>
      <c r="S58" s="201">
        <v>5.71</v>
      </c>
      <c r="T58" s="201">
        <v>0.05</v>
      </c>
      <c r="U58" s="201">
        <v>2.44</v>
      </c>
      <c r="V58" s="201">
        <v>0.2</v>
      </c>
      <c r="W58" s="201">
        <v>0.66</v>
      </c>
      <c r="X58" s="201">
        <v>2.12</v>
      </c>
      <c r="Y58" s="201">
        <v>0</v>
      </c>
      <c r="Z58" s="201">
        <v>4</v>
      </c>
      <c r="AA58" s="201">
        <v>1.29</v>
      </c>
      <c r="AB58" s="201">
        <v>0</v>
      </c>
      <c r="AC58" s="201">
        <v>15.8</v>
      </c>
      <c r="AD58" s="201">
        <v>8.31</v>
      </c>
      <c r="AE58" s="201">
        <v>0</v>
      </c>
      <c r="AF58" s="201">
        <v>0</v>
      </c>
      <c r="AG58" s="201">
        <v>33.97</v>
      </c>
      <c r="AH58" s="201">
        <v>0</v>
      </c>
      <c r="AI58" s="201">
        <v>5.66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163.15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0.26</v>
      </c>
      <c r="AV58" s="201">
        <v>0.18</v>
      </c>
      <c r="AW58" s="201">
        <v>0.03</v>
      </c>
      <c r="AX58" s="201">
        <v>0.05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239.46</v>
      </c>
      <c r="L59" s="201">
        <v>0.59</v>
      </c>
      <c r="M59" s="201">
        <v>2.16</v>
      </c>
      <c r="N59" s="201">
        <v>1.79</v>
      </c>
      <c r="O59" s="201">
        <v>2.4900000000000002</v>
      </c>
      <c r="P59" s="201">
        <v>1.06</v>
      </c>
      <c r="Q59" s="201">
        <v>0.33</v>
      </c>
      <c r="R59" s="201">
        <v>0.32</v>
      </c>
      <c r="S59" s="201">
        <v>0.39</v>
      </c>
      <c r="T59" s="201">
        <v>0.05</v>
      </c>
      <c r="U59" s="201">
        <v>2.44</v>
      </c>
      <c r="V59" s="201">
        <v>0.2</v>
      </c>
      <c r="W59" s="201">
        <v>0.66</v>
      </c>
      <c r="X59" s="201">
        <v>2.12</v>
      </c>
      <c r="Y59" s="201">
        <v>0</v>
      </c>
      <c r="Z59" s="201">
        <v>4</v>
      </c>
      <c r="AA59" s="201">
        <v>1.29</v>
      </c>
      <c r="AB59" s="201">
        <v>0</v>
      </c>
      <c r="AC59" s="201">
        <v>15.8</v>
      </c>
      <c r="AD59" s="201">
        <v>8.31</v>
      </c>
      <c r="AE59" s="201">
        <v>0</v>
      </c>
      <c r="AF59" s="201">
        <v>0</v>
      </c>
      <c r="AG59" s="201">
        <v>33.97</v>
      </c>
      <c r="AH59" s="201">
        <v>0</v>
      </c>
      <c r="AI59" s="201">
        <v>5.66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160.04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0.26</v>
      </c>
      <c r="AV59" s="201">
        <v>0.18</v>
      </c>
      <c r="AW59" s="201">
        <v>7.0000000000000007E-2</v>
      </c>
      <c r="AX59" s="201">
        <v>0.05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193.02</v>
      </c>
      <c r="L60" s="201">
        <v>2.4900000000000002</v>
      </c>
      <c r="M60" s="201">
        <v>2.16</v>
      </c>
      <c r="N60" s="201">
        <v>1.79</v>
      </c>
      <c r="O60" s="201">
        <v>2.4900000000000002</v>
      </c>
      <c r="P60" s="201">
        <v>1.06</v>
      </c>
      <c r="Q60" s="201">
        <v>0.33</v>
      </c>
      <c r="R60" s="201">
        <v>0.32</v>
      </c>
      <c r="S60" s="201">
        <v>0.39</v>
      </c>
      <c r="T60" s="201">
        <v>0.05</v>
      </c>
      <c r="U60" s="201">
        <v>2.44</v>
      </c>
      <c r="V60" s="201">
        <v>0.2</v>
      </c>
      <c r="W60" s="201">
        <v>0.66</v>
      </c>
      <c r="X60" s="201">
        <v>2.12</v>
      </c>
      <c r="Y60" s="201">
        <v>0</v>
      </c>
      <c r="Z60" s="201">
        <v>4</v>
      </c>
      <c r="AA60" s="201">
        <v>1.29</v>
      </c>
      <c r="AB60" s="201">
        <v>0</v>
      </c>
      <c r="AC60" s="201">
        <v>15.8</v>
      </c>
      <c r="AD60" s="201">
        <v>8.31</v>
      </c>
      <c r="AE60" s="201">
        <v>0</v>
      </c>
      <c r="AF60" s="201">
        <v>0</v>
      </c>
      <c r="AG60" s="201">
        <v>33.97</v>
      </c>
      <c r="AH60" s="201">
        <v>0</v>
      </c>
      <c r="AI60" s="201">
        <v>5.66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160.04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0.26</v>
      </c>
      <c r="AV60" s="201">
        <v>0.18</v>
      </c>
      <c r="AW60" s="201">
        <v>7.0000000000000007E-2</v>
      </c>
      <c r="AX60" s="201">
        <v>0.05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144.65</v>
      </c>
      <c r="L61" s="201">
        <v>0.59</v>
      </c>
      <c r="M61" s="201">
        <v>2.16</v>
      </c>
      <c r="N61" s="201">
        <v>1.79</v>
      </c>
      <c r="O61" s="201">
        <v>2.4900000000000002</v>
      </c>
      <c r="P61" s="201">
        <v>1.06</v>
      </c>
      <c r="Q61" s="201">
        <v>0.33</v>
      </c>
      <c r="R61" s="201">
        <v>0.32</v>
      </c>
      <c r="S61" s="201">
        <v>0.39</v>
      </c>
      <c r="T61" s="201">
        <v>0.05</v>
      </c>
      <c r="U61" s="201">
        <v>2.44</v>
      </c>
      <c r="V61" s="201">
        <v>0.2</v>
      </c>
      <c r="W61" s="201">
        <v>0.66</v>
      </c>
      <c r="X61" s="201">
        <v>2.12</v>
      </c>
      <c r="Y61" s="201">
        <v>0</v>
      </c>
      <c r="Z61" s="201">
        <v>4</v>
      </c>
      <c r="AA61" s="201">
        <v>1.29</v>
      </c>
      <c r="AB61" s="201">
        <v>0</v>
      </c>
      <c r="AC61" s="201">
        <v>15.8</v>
      </c>
      <c r="AD61" s="201">
        <v>8.31</v>
      </c>
      <c r="AE61" s="201">
        <v>0</v>
      </c>
      <c r="AF61" s="201">
        <v>0</v>
      </c>
      <c r="AG61" s="201">
        <v>33.97</v>
      </c>
      <c r="AH61" s="201">
        <v>0</v>
      </c>
      <c r="AI61" s="201">
        <v>5.66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160.04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0.26</v>
      </c>
      <c r="AV61" s="201">
        <v>0.18</v>
      </c>
      <c r="AW61" s="201">
        <v>7.0000000000000007E-2</v>
      </c>
      <c r="AX61" s="201">
        <v>0.05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96.28</v>
      </c>
      <c r="L62" s="201">
        <v>0.59</v>
      </c>
      <c r="M62" s="201">
        <v>2.16</v>
      </c>
      <c r="N62" s="201">
        <v>1.79</v>
      </c>
      <c r="O62" s="201">
        <v>2.4900000000000002</v>
      </c>
      <c r="P62" s="201">
        <v>1.06</v>
      </c>
      <c r="Q62" s="201">
        <v>0.33</v>
      </c>
      <c r="R62" s="201">
        <v>0.32</v>
      </c>
      <c r="S62" s="201">
        <v>0.39</v>
      </c>
      <c r="T62" s="201">
        <v>0.05</v>
      </c>
      <c r="U62" s="201">
        <v>2.44</v>
      </c>
      <c r="V62" s="201">
        <v>0.2</v>
      </c>
      <c r="W62" s="201">
        <v>0.66</v>
      </c>
      <c r="X62" s="201">
        <v>2.12</v>
      </c>
      <c r="Y62" s="201">
        <v>0</v>
      </c>
      <c r="Z62" s="201">
        <v>4</v>
      </c>
      <c r="AA62" s="201">
        <v>1.29</v>
      </c>
      <c r="AB62" s="201">
        <v>0</v>
      </c>
      <c r="AC62" s="201">
        <v>15.8</v>
      </c>
      <c r="AD62" s="201">
        <v>8.31</v>
      </c>
      <c r="AE62" s="201">
        <v>0</v>
      </c>
      <c r="AF62" s="201">
        <v>0</v>
      </c>
      <c r="AG62" s="201">
        <v>33.97</v>
      </c>
      <c r="AH62" s="201">
        <v>0</v>
      </c>
      <c r="AI62" s="201">
        <v>5.66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160.04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0.26</v>
      </c>
      <c r="AV62" s="201">
        <v>0.18</v>
      </c>
      <c r="AW62" s="201">
        <v>7.0000000000000007E-2</v>
      </c>
      <c r="AX62" s="201">
        <v>0.05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47.91</v>
      </c>
      <c r="L63" s="201">
        <v>0.59</v>
      </c>
      <c r="M63" s="201">
        <v>2.16</v>
      </c>
      <c r="N63" s="201">
        <v>1.79</v>
      </c>
      <c r="O63" s="201">
        <v>2.4900000000000002</v>
      </c>
      <c r="P63" s="201">
        <v>1.06</v>
      </c>
      <c r="Q63" s="201">
        <v>0.33</v>
      </c>
      <c r="R63" s="201">
        <v>0.32</v>
      </c>
      <c r="S63" s="201">
        <v>0.39</v>
      </c>
      <c r="T63" s="201">
        <v>0.05</v>
      </c>
      <c r="U63" s="201">
        <v>2.44</v>
      </c>
      <c r="V63" s="201">
        <v>0.2</v>
      </c>
      <c r="W63" s="201">
        <v>0.66</v>
      </c>
      <c r="X63" s="201">
        <v>2.12</v>
      </c>
      <c r="Y63" s="201">
        <v>0</v>
      </c>
      <c r="Z63" s="201">
        <v>4</v>
      </c>
      <c r="AA63" s="201">
        <v>1.29</v>
      </c>
      <c r="AB63" s="201">
        <v>0</v>
      </c>
      <c r="AC63" s="201">
        <v>15.8</v>
      </c>
      <c r="AD63" s="201">
        <v>8.31</v>
      </c>
      <c r="AE63" s="201">
        <v>0</v>
      </c>
      <c r="AF63" s="201">
        <v>0</v>
      </c>
      <c r="AG63" s="201">
        <v>33.97</v>
      </c>
      <c r="AH63" s="201">
        <v>0</v>
      </c>
      <c r="AI63" s="201">
        <v>5.66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160.04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7.0000000000000007E-2</v>
      </c>
      <c r="AX63" s="201">
        <v>0.05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16.690000000000001</v>
      </c>
      <c r="L64" s="201">
        <v>0.59</v>
      </c>
      <c r="M64" s="201">
        <v>2.16</v>
      </c>
      <c r="N64" s="201">
        <v>1.79</v>
      </c>
      <c r="O64" s="201">
        <v>2.4900000000000002</v>
      </c>
      <c r="P64" s="201">
        <v>1.06</v>
      </c>
      <c r="Q64" s="201">
        <v>0.33</v>
      </c>
      <c r="R64" s="201">
        <v>0.32</v>
      </c>
      <c r="S64" s="201">
        <v>0.39</v>
      </c>
      <c r="T64" s="201">
        <v>0.05</v>
      </c>
      <c r="U64" s="201">
        <v>2.44</v>
      </c>
      <c r="V64" s="201">
        <v>0.2</v>
      </c>
      <c r="W64" s="201">
        <v>0.66</v>
      </c>
      <c r="X64" s="201">
        <v>2.12</v>
      </c>
      <c r="Y64" s="201">
        <v>0</v>
      </c>
      <c r="Z64" s="201">
        <v>4</v>
      </c>
      <c r="AA64" s="201">
        <v>1.29</v>
      </c>
      <c r="AB64" s="201">
        <v>0</v>
      </c>
      <c r="AC64" s="201">
        <v>15.8</v>
      </c>
      <c r="AD64" s="201">
        <v>8.31</v>
      </c>
      <c r="AE64" s="201">
        <v>0</v>
      </c>
      <c r="AF64" s="201">
        <v>0</v>
      </c>
      <c r="AG64" s="201">
        <v>33.97</v>
      </c>
      <c r="AH64" s="201">
        <v>0</v>
      </c>
      <c r="AI64" s="201">
        <v>5.66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160.04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7.0000000000000007E-2</v>
      </c>
      <c r="AX64" s="201">
        <v>0.05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16.690000000000001</v>
      </c>
      <c r="L65" s="201">
        <v>0.59</v>
      </c>
      <c r="M65" s="201">
        <v>2.16</v>
      </c>
      <c r="N65" s="201">
        <v>1.79</v>
      </c>
      <c r="O65" s="201">
        <v>2.4900000000000002</v>
      </c>
      <c r="P65" s="201">
        <v>1.06</v>
      </c>
      <c r="Q65" s="201">
        <v>0.33</v>
      </c>
      <c r="R65" s="201">
        <v>0.32</v>
      </c>
      <c r="S65" s="201">
        <v>0.39</v>
      </c>
      <c r="T65" s="201">
        <v>0.05</v>
      </c>
      <c r="U65" s="201">
        <v>2.44</v>
      </c>
      <c r="V65" s="201">
        <v>0.2</v>
      </c>
      <c r="W65" s="201">
        <v>0.66</v>
      </c>
      <c r="X65" s="201">
        <v>2.12</v>
      </c>
      <c r="Y65" s="201">
        <v>0</v>
      </c>
      <c r="Z65" s="201">
        <v>4</v>
      </c>
      <c r="AA65" s="201">
        <v>1.29</v>
      </c>
      <c r="AB65" s="201">
        <v>0</v>
      </c>
      <c r="AC65" s="201">
        <v>15.8</v>
      </c>
      <c r="AD65" s="201">
        <v>8.31</v>
      </c>
      <c r="AE65" s="201">
        <v>0</v>
      </c>
      <c r="AF65" s="201">
        <v>0</v>
      </c>
      <c r="AG65" s="201">
        <v>33.97</v>
      </c>
      <c r="AH65" s="201">
        <v>0</v>
      </c>
      <c r="AI65" s="201">
        <v>5.66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160.04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7.0000000000000007E-2</v>
      </c>
      <c r="AX65" s="201">
        <v>0.05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16.690000000000001</v>
      </c>
      <c r="L66" s="201">
        <v>0.59</v>
      </c>
      <c r="M66" s="201">
        <v>2.16</v>
      </c>
      <c r="N66" s="201">
        <v>1.79</v>
      </c>
      <c r="O66" s="201">
        <v>2.4900000000000002</v>
      </c>
      <c r="P66" s="201">
        <v>1.06</v>
      </c>
      <c r="Q66" s="201">
        <v>0.33</v>
      </c>
      <c r="R66" s="201">
        <v>0.32</v>
      </c>
      <c r="S66" s="201">
        <v>0.39</v>
      </c>
      <c r="T66" s="201">
        <v>0.05</v>
      </c>
      <c r="U66" s="201">
        <v>2.44</v>
      </c>
      <c r="V66" s="201">
        <v>0.2</v>
      </c>
      <c r="W66" s="201">
        <v>0.66</v>
      </c>
      <c r="X66" s="201">
        <v>2.12</v>
      </c>
      <c r="Y66" s="201">
        <v>0</v>
      </c>
      <c r="Z66" s="201">
        <v>4</v>
      </c>
      <c r="AA66" s="201">
        <v>1.29</v>
      </c>
      <c r="AB66" s="201">
        <v>0</v>
      </c>
      <c r="AC66" s="201">
        <v>15.8</v>
      </c>
      <c r="AD66" s="201">
        <v>8.31</v>
      </c>
      <c r="AE66" s="201">
        <v>0</v>
      </c>
      <c r="AF66" s="201">
        <v>0</v>
      </c>
      <c r="AG66" s="201">
        <v>33.97</v>
      </c>
      <c r="AH66" s="201">
        <v>0</v>
      </c>
      <c r="AI66" s="201">
        <v>5.66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160.04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7.0000000000000007E-2</v>
      </c>
      <c r="AX66" s="201">
        <v>0.05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34.92</v>
      </c>
      <c r="H67" s="201">
        <v>0</v>
      </c>
      <c r="I67" s="201">
        <v>0</v>
      </c>
      <c r="J67" s="201">
        <v>43.63</v>
      </c>
      <c r="K67" s="201">
        <v>16.690000000000001</v>
      </c>
      <c r="L67" s="201">
        <v>0.59</v>
      </c>
      <c r="M67" s="201">
        <v>2.16</v>
      </c>
      <c r="N67" s="201">
        <v>1.79</v>
      </c>
      <c r="O67" s="201">
        <v>2.4900000000000002</v>
      </c>
      <c r="P67" s="201">
        <v>1.06</v>
      </c>
      <c r="Q67" s="201">
        <v>0.33</v>
      </c>
      <c r="R67" s="201">
        <v>0.41</v>
      </c>
      <c r="S67" s="201">
        <v>0.39</v>
      </c>
      <c r="T67" s="201">
        <v>0.05</v>
      </c>
      <c r="U67" s="201">
        <v>2.44</v>
      </c>
      <c r="V67" s="201">
        <v>0.2</v>
      </c>
      <c r="W67" s="201">
        <v>0.66</v>
      </c>
      <c r="X67" s="201">
        <v>2.12</v>
      </c>
      <c r="Y67" s="201">
        <v>0</v>
      </c>
      <c r="Z67" s="201">
        <v>4</v>
      </c>
      <c r="AA67" s="201">
        <v>1.29</v>
      </c>
      <c r="AB67" s="201">
        <v>0</v>
      </c>
      <c r="AC67" s="201">
        <v>15.8</v>
      </c>
      <c r="AD67" s="201">
        <v>8.31</v>
      </c>
      <c r="AE67" s="201">
        <v>0</v>
      </c>
      <c r="AF67" s="201">
        <v>0</v>
      </c>
      <c r="AG67" s="201">
        <v>33.97</v>
      </c>
      <c r="AH67" s="201">
        <v>0</v>
      </c>
      <c r="AI67" s="201">
        <v>5.66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160.04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7.0000000000000007E-2</v>
      </c>
      <c r="AX67" s="201">
        <v>0.05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34.92</v>
      </c>
      <c r="H68" s="201">
        <v>0</v>
      </c>
      <c r="I68" s="201">
        <v>0</v>
      </c>
      <c r="J68" s="201">
        <v>43.63</v>
      </c>
      <c r="K68" s="201">
        <v>16.690000000000001</v>
      </c>
      <c r="L68" s="201">
        <v>0.59</v>
      </c>
      <c r="M68" s="201">
        <v>2.16</v>
      </c>
      <c r="N68" s="201">
        <v>1.79</v>
      </c>
      <c r="O68" s="201">
        <v>2.4900000000000002</v>
      </c>
      <c r="P68" s="201">
        <v>1.06</v>
      </c>
      <c r="Q68" s="201">
        <v>0.33</v>
      </c>
      <c r="R68" s="201">
        <v>0.32</v>
      </c>
      <c r="S68" s="201">
        <v>0.39</v>
      </c>
      <c r="T68" s="201">
        <v>0.05</v>
      </c>
      <c r="U68" s="201">
        <v>2.44</v>
      </c>
      <c r="V68" s="201">
        <v>0.2</v>
      </c>
      <c r="W68" s="201">
        <v>0.66</v>
      </c>
      <c r="X68" s="201">
        <v>2.12</v>
      </c>
      <c r="Y68" s="201">
        <v>0</v>
      </c>
      <c r="Z68" s="201">
        <v>4</v>
      </c>
      <c r="AA68" s="201">
        <v>1.29</v>
      </c>
      <c r="AB68" s="201">
        <v>0</v>
      </c>
      <c r="AC68" s="201">
        <v>15.8</v>
      </c>
      <c r="AD68" s="201">
        <v>8.31</v>
      </c>
      <c r="AE68" s="201">
        <v>0</v>
      </c>
      <c r="AF68" s="201">
        <v>0</v>
      </c>
      <c r="AG68" s="201">
        <v>33.97</v>
      </c>
      <c r="AH68" s="201">
        <v>0</v>
      </c>
      <c r="AI68" s="201">
        <v>5.66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160.04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7.0000000000000007E-2</v>
      </c>
      <c r="AX68" s="201">
        <v>0.05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34.92</v>
      </c>
      <c r="H69" s="201">
        <v>0</v>
      </c>
      <c r="I69" s="201">
        <v>0</v>
      </c>
      <c r="J69" s="201">
        <v>43.63</v>
      </c>
      <c r="K69" s="201">
        <v>16.7</v>
      </c>
      <c r="L69" s="201">
        <v>0.59</v>
      </c>
      <c r="M69" s="201">
        <v>2.16</v>
      </c>
      <c r="N69" s="201">
        <v>1.79</v>
      </c>
      <c r="O69" s="201">
        <v>2.4900000000000002</v>
      </c>
      <c r="P69" s="201">
        <v>1.06</v>
      </c>
      <c r="Q69" s="201">
        <v>0.33</v>
      </c>
      <c r="R69" s="201">
        <v>0.32</v>
      </c>
      <c r="S69" s="201">
        <v>0.4</v>
      </c>
      <c r="T69" s="201">
        <v>0.05</v>
      </c>
      <c r="U69" s="201">
        <v>2.44</v>
      </c>
      <c r="V69" s="201">
        <v>0.2</v>
      </c>
      <c r="W69" s="201">
        <v>0.66</v>
      </c>
      <c r="X69" s="201">
        <v>2.12</v>
      </c>
      <c r="Y69" s="201">
        <v>0</v>
      </c>
      <c r="Z69" s="201">
        <v>4</v>
      </c>
      <c r="AA69" s="201">
        <v>1.29</v>
      </c>
      <c r="AB69" s="201">
        <v>0</v>
      </c>
      <c r="AC69" s="201">
        <v>15.8</v>
      </c>
      <c r="AD69" s="201">
        <v>8.31</v>
      </c>
      <c r="AE69" s="201">
        <v>0</v>
      </c>
      <c r="AF69" s="201">
        <v>0</v>
      </c>
      <c r="AG69" s="201">
        <v>33.97</v>
      </c>
      <c r="AH69" s="201">
        <v>0</v>
      </c>
      <c r="AI69" s="201">
        <v>5.66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160.04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7.0000000000000007E-2</v>
      </c>
      <c r="AX69" s="201">
        <v>0.05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34.92</v>
      </c>
      <c r="H70" s="201">
        <v>0</v>
      </c>
      <c r="I70" s="201">
        <v>0</v>
      </c>
      <c r="J70" s="201">
        <v>43.63</v>
      </c>
      <c r="K70" s="201">
        <v>16.7</v>
      </c>
      <c r="L70" s="201">
        <v>0.59</v>
      </c>
      <c r="M70" s="201">
        <v>2.16</v>
      </c>
      <c r="N70" s="201">
        <v>1.79</v>
      </c>
      <c r="O70" s="201">
        <v>2.4900000000000002</v>
      </c>
      <c r="P70" s="201">
        <v>1.06</v>
      </c>
      <c r="Q70" s="201">
        <v>0.33</v>
      </c>
      <c r="R70" s="201">
        <v>0.32</v>
      </c>
      <c r="S70" s="201">
        <v>0.4</v>
      </c>
      <c r="T70" s="201">
        <v>0.05</v>
      </c>
      <c r="U70" s="201">
        <v>2.44</v>
      </c>
      <c r="V70" s="201">
        <v>0.2</v>
      </c>
      <c r="W70" s="201">
        <v>0.66</v>
      </c>
      <c r="X70" s="201">
        <v>2.12</v>
      </c>
      <c r="Y70" s="201">
        <v>0</v>
      </c>
      <c r="Z70" s="201">
        <v>4</v>
      </c>
      <c r="AA70" s="201">
        <v>1.29</v>
      </c>
      <c r="AB70" s="201">
        <v>0</v>
      </c>
      <c r="AC70" s="201">
        <v>15.8</v>
      </c>
      <c r="AD70" s="201">
        <v>8.31</v>
      </c>
      <c r="AE70" s="201">
        <v>0</v>
      </c>
      <c r="AF70" s="201">
        <v>0</v>
      </c>
      <c r="AG70" s="201">
        <v>33.97</v>
      </c>
      <c r="AH70" s="201">
        <v>0</v>
      </c>
      <c r="AI70" s="201">
        <v>5.66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160.04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7.0000000000000007E-2</v>
      </c>
      <c r="AX70" s="201">
        <v>0.05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34.92</v>
      </c>
      <c r="H71" s="201">
        <v>0</v>
      </c>
      <c r="I71" s="201">
        <v>0</v>
      </c>
      <c r="J71" s="201">
        <v>43.63</v>
      </c>
      <c r="K71" s="201">
        <v>16.7</v>
      </c>
      <c r="L71" s="201">
        <v>0.59</v>
      </c>
      <c r="M71" s="201">
        <v>2.16</v>
      </c>
      <c r="N71" s="201">
        <v>1.79</v>
      </c>
      <c r="O71" s="201">
        <v>2.4900000000000002</v>
      </c>
      <c r="P71" s="201">
        <v>1.06</v>
      </c>
      <c r="Q71" s="201">
        <v>0.33</v>
      </c>
      <c r="R71" s="201">
        <v>0.32</v>
      </c>
      <c r="S71" s="201">
        <v>0.4</v>
      </c>
      <c r="T71" s="201">
        <v>0.05</v>
      </c>
      <c r="U71" s="201">
        <v>2.44</v>
      </c>
      <c r="V71" s="201">
        <v>0.18</v>
      </c>
      <c r="W71" s="201">
        <v>0.66</v>
      </c>
      <c r="X71" s="201">
        <v>2.12</v>
      </c>
      <c r="Y71" s="201">
        <v>0</v>
      </c>
      <c r="Z71" s="201">
        <v>4</v>
      </c>
      <c r="AA71" s="201">
        <v>1.29</v>
      </c>
      <c r="AB71" s="201">
        <v>0</v>
      </c>
      <c r="AC71" s="201">
        <v>15.8</v>
      </c>
      <c r="AD71" s="201">
        <v>8.31</v>
      </c>
      <c r="AE71" s="201">
        <v>0</v>
      </c>
      <c r="AF71" s="201">
        <v>0</v>
      </c>
      <c r="AG71" s="201">
        <v>33.97</v>
      </c>
      <c r="AH71" s="201">
        <v>0</v>
      </c>
      <c r="AI71" s="201">
        <v>5.66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160.04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7.0000000000000007E-2</v>
      </c>
      <c r="AX71" s="201">
        <v>0.05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34.92</v>
      </c>
      <c r="H72" s="201">
        <v>0</v>
      </c>
      <c r="I72" s="201">
        <v>0</v>
      </c>
      <c r="J72" s="201">
        <v>43.63</v>
      </c>
      <c r="K72" s="201">
        <v>16.7</v>
      </c>
      <c r="L72" s="201">
        <v>0.59</v>
      </c>
      <c r="M72" s="201">
        <v>2.16</v>
      </c>
      <c r="N72" s="201">
        <v>1.79</v>
      </c>
      <c r="O72" s="201">
        <v>2.4900000000000002</v>
      </c>
      <c r="P72" s="201">
        <v>1.06</v>
      </c>
      <c r="Q72" s="201">
        <v>0.33</v>
      </c>
      <c r="R72" s="201">
        <v>0.32</v>
      </c>
      <c r="S72" s="201">
        <v>0.4</v>
      </c>
      <c r="T72" s="201">
        <v>0.05</v>
      </c>
      <c r="U72" s="201">
        <v>2.44</v>
      </c>
      <c r="V72" s="201">
        <v>0.18</v>
      </c>
      <c r="W72" s="201">
        <v>0.66</v>
      </c>
      <c r="X72" s="201">
        <v>2.12</v>
      </c>
      <c r="Y72" s="201">
        <v>0</v>
      </c>
      <c r="Z72" s="201">
        <v>4</v>
      </c>
      <c r="AA72" s="201">
        <v>1.29</v>
      </c>
      <c r="AB72" s="201">
        <v>0</v>
      </c>
      <c r="AC72" s="201">
        <v>15.8</v>
      </c>
      <c r="AD72" s="201">
        <v>8.31</v>
      </c>
      <c r="AE72" s="201">
        <v>0</v>
      </c>
      <c r="AF72" s="201">
        <v>0</v>
      </c>
      <c r="AG72" s="201">
        <v>33.97</v>
      </c>
      <c r="AH72" s="201">
        <v>0</v>
      </c>
      <c r="AI72" s="201">
        <v>5.66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160.04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7.0000000000000007E-2</v>
      </c>
      <c r="AX72" s="201">
        <v>0.06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34.92</v>
      </c>
      <c r="H73" s="201">
        <v>0</v>
      </c>
      <c r="I73" s="201">
        <v>0</v>
      </c>
      <c r="J73" s="201">
        <v>43.63</v>
      </c>
      <c r="K73" s="201">
        <v>16.7</v>
      </c>
      <c r="L73" s="201">
        <v>0.59</v>
      </c>
      <c r="M73" s="201">
        <v>2.16</v>
      </c>
      <c r="N73" s="201">
        <v>1.79</v>
      </c>
      <c r="O73" s="201">
        <v>2.4900000000000002</v>
      </c>
      <c r="P73" s="201">
        <v>1.06</v>
      </c>
      <c r="Q73" s="201">
        <v>0.33</v>
      </c>
      <c r="R73" s="201">
        <v>0.32</v>
      </c>
      <c r="S73" s="201">
        <v>0.4</v>
      </c>
      <c r="T73" s="201">
        <v>0.05</v>
      </c>
      <c r="U73" s="201">
        <v>2.44</v>
      </c>
      <c r="V73" s="201">
        <v>0.18</v>
      </c>
      <c r="W73" s="201">
        <v>0.66</v>
      </c>
      <c r="X73" s="201">
        <v>2.12</v>
      </c>
      <c r="Y73" s="201">
        <v>0</v>
      </c>
      <c r="Z73" s="201">
        <v>4</v>
      </c>
      <c r="AA73" s="201">
        <v>1.29</v>
      </c>
      <c r="AB73" s="201">
        <v>0</v>
      </c>
      <c r="AC73" s="201">
        <v>15.64</v>
      </c>
      <c r="AD73" s="201">
        <v>8.31</v>
      </c>
      <c r="AE73" s="201">
        <v>0</v>
      </c>
      <c r="AF73" s="201">
        <v>0</v>
      </c>
      <c r="AG73" s="201">
        <v>33.880000000000003</v>
      </c>
      <c r="AH73" s="201">
        <v>0</v>
      </c>
      <c r="AI73" s="201">
        <v>5.66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160.04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7.0000000000000007E-2</v>
      </c>
      <c r="AX73" s="201">
        <v>0.06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34.92</v>
      </c>
      <c r="H74" s="201">
        <v>0</v>
      </c>
      <c r="I74" s="201">
        <v>0</v>
      </c>
      <c r="J74" s="201">
        <v>43.63</v>
      </c>
      <c r="K74" s="201">
        <v>16.7</v>
      </c>
      <c r="L74" s="201">
        <v>0.59</v>
      </c>
      <c r="M74" s="201">
        <v>2.16</v>
      </c>
      <c r="N74" s="201">
        <v>1.79</v>
      </c>
      <c r="O74" s="201">
        <v>2.4900000000000002</v>
      </c>
      <c r="P74" s="201">
        <v>1.06</v>
      </c>
      <c r="Q74" s="201">
        <v>0.33</v>
      </c>
      <c r="R74" s="201">
        <v>0.32</v>
      </c>
      <c r="S74" s="201">
        <v>0.4</v>
      </c>
      <c r="T74" s="201">
        <v>0.05</v>
      </c>
      <c r="U74" s="201">
        <v>2.44</v>
      </c>
      <c r="V74" s="201">
        <v>0.18</v>
      </c>
      <c r="W74" s="201">
        <v>0.66</v>
      </c>
      <c r="X74" s="201">
        <v>2.12</v>
      </c>
      <c r="Y74" s="201">
        <v>0</v>
      </c>
      <c r="Z74" s="201">
        <v>4</v>
      </c>
      <c r="AA74" s="201">
        <v>1.29</v>
      </c>
      <c r="AB74" s="201">
        <v>0</v>
      </c>
      <c r="AC74" s="201">
        <v>15.64</v>
      </c>
      <c r="AD74" s="201">
        <v>8.31</v>
      </c>
      <c r="AE74" s="201">
        <v>0</v>
      </c>
      <c r="AF74" s="201">
        <v>0</v>
      </c>
      <c r="AG74" s="201">
        <v>33.880000000000003</v>
      </c>
      <c r="AH74" s="201">
        <v>0</v>
      </c>
      <c r="AI74" s="201">
        <v>5.66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160.04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0.11</v>
      </c>
      <c r="AX74" s="201">
        <v>0.06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34.92</v>
      </c>
      <c r="H75" s="201">
        <v>0</v>
      </c>
      <c r="I75" s="201">
        <v>0</v>
      </c>
      <c r="J75" s="201">
        <v>43.63</v>
      </c>
      <c r="K75" s="201">
        <v>16.7</v>
      </c>
      <c r="L75" s="201">
        <v>0.59</v>
      </c>
      <c r="M75" s="201">
        <v>2.16</v>
      </c>
      <c r="N75" s="201">
        <v>1.79</v>
      </c>
      <c r="O75" s="201">
        <v>2.4900000000000002</v>
      </c>
      <c r="P75" s="201">
        <v>1.06</v>
      </c>
      <c r="Q75" s="201">
        <v>0.33</v>
      </c>
      <c r="R75" s="201">
        <v>0.32</v>
      </c>
      <c r="S75" s="201">
        <v>0.4</v>
      </c>
      <c r="T75" s="201">
        <v>0.05</v>
      </c>
      <c r="U75" s="201">
        <v>2.44</v>
      </c>
      <c r="V75" s="201">
        <v>0.18</v>
      </c>
      <c r="W75" s="201">
        <v>0.66</v>
      </c>
      <c r="X75" s="201">
        <v>2.12</v>
      </c>
      <c r="Y75" s="201">
        <v>0</v>
      </c>
      <c r="Z75" s="201">
        <v>4</v>
      </c>
      <c r="AA75" s="201">
        <v>1.29</v>
      </c>
      <c r="AB75" s="201">
        <v>0</v>
      </c>
      <c r="AC75" s="201">
        <v>15.64</v>
      </c>
      <c r="AD75" s="201">
        <v>8.31</v>
      </c>
      <c r="AE75" s="201">
        <v>0</v>
      </c>
      <c r="AF75" s="201">
        <v>0</v>
      </c>
      <c r="AG75" s="201">
        <v>33.880000000000003</v>
      </c>
      <c r="AH75" s="201">
        <v>0</v>
      </c>
      <c r="AI75" s="201">
        <v>5.66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66.77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0.09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34.92</v>
      </c>
      <c r="H76" s="201">
        <v>0</v>
      </c>
      <c r="I76" s="201">
        <v>0</v>
      </c>
      <c r="J76" s="201">
        <v>43.63</v>
      </c>
      <c r="K76" s="201">
        <v>16.7</v>
      </c>
      <c r="L76" s="201">
        <v>0.59</v>
      </c>
      <c r="M76" s="201">
        <v>2.16</v>
      </c>
      <c r="N76" s="201">
        <v>1.79</v>
      </c>
      <c r="O76" s="201">
        <v>2.4900000000000002</v>
      </c>
      <c r="P76" s="201">
        <v>1.06</v>
      </c>
      <c r="Q76" s="201">
        <v>0.33</v>
      </c>
      <c r="R76" s="201">
        <v>0.32</v>
      </c>
      <c r="S76" s="201">
        <v>0.4</v>
      </c>
      <c r="T76" s="201">
        <v>0.05</v>
      </c>
      <c r="U76" s="201">
        <v>2.44</v>
      </c>
      <c r="V76" s="201">
        <v>0.18</v>
      </c>
      <c r="W76" s="201">
        <v>0.66</v>
      </c>
      <c r="X76" s="201">
        <v>2.12</v>
      </c>
      <c r="Y76" s="201">
        <v>0</v>
      </c>
      <c r="Z76" s="201">
        <v>4</v>
      </c>
      <c r="AA76" s="201">
        <v>1.29</v>
      </c>
      <c r="AB76" s="201">
        <v>0</v>
      </c>
      <c r="AC76" s="201">
        <v>15.64</v>
      </c>
      <c r="AD76" s="201">
        <v>8.31</v>
      </c>
      <c r="AE76" s="201">
        <v>0</v>
      </c>
      <c r="AF76" s="201">
        <v>0</v>
      </c>
      <c r="AG76" s="201">
        <v>33.880000000000003</v>
      </c>
      <c r="AH76" s="201">
        <v>0</v>
      </c>
      <c r="AI76" s="201">
        <v>5.66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66.77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0.11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34.92</v>
      </c>
      <c r="H77" s="201">
        <v>0</v>
      </c>
      <c r="I77" s="201">
        <v>0</v>
      </c>
      <c r="J77" s="201">
        <v>43.63</v>
      </c>
      <c r="K77" s="201">
        <v>16.690000000000001</v>
      </c>
      <c r="L77" s="201">
        <v>0.59</v>
      </c>
      <c r="M77" s="201">
        <v>2.16</v>
      </c>
      <c r="N77" s="201">
        <v>1.79</v>
      </c>
      <c r="O77" s="201">
        <v>2.4900000000000002</v>
      </c>
      <c r="P77" s="201">
        <v>1.06</v>
      </c>
      <c r="Q77" s="201">
        <v>0.33</v>
      </c>
      <c r="R77" s="201">
        <v>0.32</v>
      </c>
      <c r="S77" s="201">
        <v>0.4</v>
      </c>
      <c r="T77" s="201">
        <v>0.05</v>
      </c>
      <c r="U77" s="201">
        <v>2.44</v>
      </c>
      <c r="V77" s="201">
        <v>0.18</v>
      </c>
      <c r="W77" s="201">
        <v>0.66</v>
      </c>
      <c r="X77" s="201">
        <v>2.12</v>
      </c>
      <c r="Y77" s="201">
        <v>0</v>
      </c>
      <c r="Z77" s="201">
        <v>4</v>
      </c>
      <c r="AA77" s="201">
        <v>1.29</v>
      </c>
      <c r="AB77" s="201">
        <v>0</v>
      </c>
      <c r="AC77" s="201">
        <v>15.64</v>
      </c>
      <c r="AD77" s="201">
        <v>8.31</v>
      </c>
      <c r="AE77" s="201">
        <v>0</v>
      </c>
      <c r="AF77" s="201">
        <v>0</v>
      </c>
      <c r="AG77" s="201">
        <v>33.880000000000003</v>
      </c>
      <c r="AH77" s="201">
        <v>0</v>
      </c>
      <c r="AI77" s="201">
        <v>5.66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66.77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0.14000000000000001</v>
      </c>
      <c r="AX77" s="201">
        <v>0.13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34.92</v>
      </c>
      <c r="H78" s="201">
        <v>0</v>
      </c>
      <c r="I78" s="201">
        <v>0</v>
      </c>
      <c r="J78" s="201">
        <v>43.63</v>
      </c>
      <c r="K78" s="201">
        <v>16.7</v>
      </c>
      <c r="L78" s="201">
        <v>0.59</v>
      </c>
      <c r="M78" s="201">
        <v>2.16</v>
      </c>
      <c r="N78" s="201">
        <v>1.79</v>
      </c>
      <c r="O78" s="201">
        <v>2.4900000000000002</v>
      </c>
      <c r="P78" s="201">
        <v>1.06</v>
      </c>
      <c r="Q78" s="201">
        <v>0.33</v>
      </c>
      <c r="R78" s="201">
        <v>0.32</v>
      </c>
      <c r="S78" s="201">
        <v>0.4</v>
      </c>
      <c r="T78" s="201">
        <v>0.05</v>
      </c>
      <c r="U78" s="201">
        <v>2.44</v>
      </c>
      <c r="V78" s="201">
        <v>0.18</v>
      </c>
      <c r="W78" s="201">
        <v>0.66</v>
      </c>
      <c r="X78" s="201">
        <v>2.12</v>
      </c>
      <c r="Y78" s="201">
        <v>0</v>
      </c>
      <c r="Z78" s="201">
        <v>4</v>
      </c>
      <c r="AA78" s="201">
        <v>1.29</v>
      </c>
      <c r="AB78" s="201">
        <v>0</v>
      </c>
      <c r="AC78" s="201">
        <v>15.64</v>
      </c>
      <c r="AD78" s="201">
        <v>8.31</v>
      </c>
      <c r="AE78" s="201">
        <v>0</v>
      </c>
      <c r="AF78" s="201">
        <v>0</v>
      </c>
      <c r="AG78" s="201">
        <v>33.880000000000003</v>
      </c>
      <c r="AH78" s="201">
        <v>0</v>
      </c>
      <c r="AI78" s="201">
        <v>5.66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66.77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34.92</v>
      </c>
      <c r="H79" s="201">
        <v>0</v>
      </c>
      <c r="I79" s="201">
        <v>0</v>
      </c>
      <c r="J79" s="201">
        <v>43.63</v>
      </c>
      <c r="K79" s="201">
        <v>70.239999999999995</v>
      </c>
      <c r="L79" s="201">
        <v>1.75</v>
      </c>
      <c r="M79" s="201">
        <v>2.16</v>
      </c>
      <c r="N79" s="201">
        <v>1.79</v>
      </c>
      <c r="O79" s="201">
        <v>2.4900000000000002</v>
      </c>
      <c r="P79" s="201">
        <v>1.06</v>
      </c>
      <c r="Q79" s="201">
        <v>0.33</v>
      </c>
      <c r="R79" s="201">
        <v>0.34</v>
      </c>
      <c r="S79" s="201">
        <v>0.44</v>
      </c>
      <c r="T79" s="201">
        <v>0.05</v>
      </c>
      <c r="U79" s="201">
        <v>2.44</v>
      </c>
      <c r="V79" s="201">
        <v>0.18</v>
      </c>
      <c r="W79" s="201">
        <v>0.66</v>
      </c>
      <c r="X79" s="201">
        <v>2.12</v>
      </c>
      <c r="Y79" s="201">
        <v>0</v>
      </c>
      <c r="Z79" s="201">
        <v>4</v>
      </c>
      <c r="AA79" s="201">
        <v>1.29</v>
      </c>
      <c r="AB79" s="201">
        <v>0</v>
      </c>
      <c r="AC79" s="201">
        <v>15.64</v>
      </c>
      <c r="AD79" s="201">
        <v>8.31</v>
      </c>
      <c r="AE79" s="201">
        <v>0</v>
      </c>
      <c r="AF79" s="201">
        <v>0</v>
      </c>
      <c r="AG79" s="201">
        <v>33.880000000000003</v>
      </c>
      <c r="AH79" s="201">
        <v>0</v>
      </c>
      <c r="AI79" s="201">
        <v>5.66</v>
      </c>
      <c r="AJ79" s="201">
        <v>0</v>
      </c>
      <c r="AK79" s="201">
        <v>-34.950000000000003</v>
      </c>
      <c r="AL79" s="201">
        <v>0</v>
      </c>
      <c r="AM79" s="201">
        <v>0</v>
      </c>
      <c r="AN79" s="201">
        <v>0</v>
      </c>
      <c r="AO79" s="201">
        <v>66.77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34.92</v>
      </c>
      <c r="H80" s="201">
        <v>0</v>
      </c>
      <c r="I80" s="201">
        <v>0</v>
      </c>
      <c r="J80" s="201">
        <v>43.63</v>
      </c>
      <c r="K80" s="201">
        <v>70.239999999999995</v>
      </c>
      <c r="L80" s="201">
        <v>1.75</v>
      </c>
      <c r="M80" s="201">
        <v>2.16</v>
      </c>
      <c r="N80" s="201">
        <v>1.79</v>
      </c>
      <c r="O80" s="201">
        <v>2.4900000000000002</v>
      </c>
      <c r="P80" s="201">
        <v>1.06</v>
      </c>
      <c r="Q80" s="201">
        <v>0.33</v>
      </c>
      <c r="R80" s="201">
        <v>0.32</v>
      </c>
      <c r="S80" s="201">
        <v>0.4</v>
      </c>
      <c r="T80" s="201">
        <v>0.05</v>
      </c>
      <c r="U80" s="201">
        <v>2.44</v>
      </c>
      <c r="V80" s="201">
        <v>0.18</v>
      </c>
      <c r="W80" s="201">
        <v>0.66</v>
      </c>
      <c r="X80" s="201">
        <v>2.12</v>
      </c>
      <c r="Y80" s="201">
        <v>0</v>
      </c>
      <c r="Z80" s="201">
        <v>4</v>
      </c>
      <c r="AA80" s="201">
        <v>1.29</v>
      </c>
      <c r="AB80" s="201">
        <v>0</v>
      </c>
      <c r="AC80" s="201">
        <v>15.64</v>
      </c>
      <c r="AD80" s="201">
        <v>8.31</v>
      </c>
      <c r="AE80" s="201">
        <v>0</v>
      </c>
      <c r="AF80" s="201">
        <v>0</v>
      </c>
      <c r="AG80" s="201">
        <v>33.880000000000003</v>
      </c>
      <c r="AH80" s="201">
        <v>0</v>
      </c>
      <c r="AI80" s="201">
        <v>5.66</v>
      </c>
      <c r="AJ80" s="201">
        <v>0</v>
      </c>
      <c r="AK80" s="201">
        <v>-34.950000000000003</v>
      </c>
      <c r="AL80" s="201">
        <v>0</v>
      </c>
      <c r="AM80" s="201">
        <v>0</v>
      </c>
      <c r="AN80" s="201">
        <v>0</v>
      </c>
      <c r="AO80" s="201">
        <v>66.77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34.92</v>
      </c>
      <c r="H81" s="201">
        <v>0</v>
      </c>
      <c r="I81" s="201">
        <v>0</v>
      </c>
      <c r="J81" s="201">
        <v>43.63</v>
      </c>
      <c r="K81" s="201">
        <v>16.690000000000001</v>
      </c>
      <c r="L81" s="201">
        <v>1.75</v>
      </c>
      <c r="M81" s="201">
        <v>2.16</v>
      </c>
      <c r="N81" s="201">
        <v>1.79</v>
      </c>
      <c r="O81" s="201">
        <v>2.4900000000000002</v>
      </c>
      <c r="P81" s="201">
        <v>1.06</v>
      </c>
      <c r="Q81" s="201">
        <v>0.33</v>
      </c>
      <c r="R81" s="201">
        <v>0.32</v>
      </c>
      <c r="S81" s="201">
        <v>0.4</v>
      </c>
      <c r="T81" s="201">
        <v>0.05</v>
      </c>
      <c r="U81" s="201">
        <v>2.44</v>
      </c>
      <c r="V81" s="201">
        <v>0.18</v>
      </c>
      <c r="W81" s="201">
        <v>0.66</v>
      </c>
      <c r="X81" s="201">
        <v>2.12</v>
      </c>
      <c r="Y81" s="201">
        <v>0</v>
      </c>
      <c r="Z81" s="201">
        <v>4</v>
      </c>
      <c r="AA81" s="201">
        <v>1.29</v>
      </c>
      <c r="AB81" s="201">
        <v>0</v>
      </c>
      <c r="AC81" s="201">
        <v>15.64</v>
      </c>
      <c r="AD81" s="201">
        <v>8.31</v>
      </c>
      <c r="AE81" s="201">
        <v>0</v>
      </c>
      <c r="AF81" s="201">
        <v>0</v>
      </c>
      <c r="AG81" s="201">
        <v>33.880000000000003</v>
      </c>
      <c r="AH81" s="201">
        <v>0</v>
      </c>
      <c r="AI81" s="201">
        <v>5.66</v>
      </c>
      <c r="AJ81" s="201">
        <v>0</v>
      </c>
      <c r="AK81" s="201">
        <v>-2.95</v>
      </c>
      <c r="AL81" s="201">
        <v>0</v>
      </c>
      <c r="AM81" s="201">
        <v>0</v>
      </c>
      <c r="AN81" s="201">
        <v>0</v>
      </c>
      <c r="AO81" s="201">
        <v>66.77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34.92</v>
      </c>
      <c r="H82" s="201">
        <v>0</v>
      </c>
      <c r="I82" s="201">
        <v>0</v>
      </c>
      <c r="J82" s="201">
        <v>43.63</v>
      </c>
      <c r="K82" s="201">
        <v>16.7</v>
      </c>
      <c r="L82" s="201">
        <v>1.75</v>
      </c>
      <c r="M82" s="201">
        <v>2.16</v>
      </c>
      <c r="N82" s="201">
        <v>1.79</v>
      </c>
      <c r="O82" s="201">
        <v>2.4900000000000002</v>
      </c>
      <c r="P82" s="201">
        <v>1.06</v>
      </c>
      <c r="Q82" s="201">
        <v>0.33</v>
      </c>
      <c r="R82" s="201">
        <v>0.32</v>
      </c>
      <c r="S82" s="201">
        <v>0.4</v>
      </c>
      <c r="T82" s="201">
        <v>0.05</v>
      </c>
      <c r="U82" s="201">
        <v>2.44</v>
      </c>
      <c r="V82" s="201">
        <v>0.18</v>
      </c>
      <c r="W82" s="201">
        <v>0.66</v>
      </c>
      <c r="X82" s="201">
        <v>2.12</v>
      </c>
      <c r="Y82" s="201">
        <v>0</v>
      </c>
      <c r="Z82" s="201">
        <v>4</v>
      </c>
      <c r="AA82" s="201">
        <v>1.29</v>
      </c>
      <c r="AB82" s="201">
        <v>0</v>
      </c>
      <c r="AC82" s="201">
        <v>15.64</v>
      </c>
      <c r="AD82" s="201">
        <v>8.31</v>
      </c>
      <c r="AE82" s="201">
        <v>0</v>
      </c>
      <c r="AF82" s="201">
        <v>0</v>
      </c>
      <c r="AG82" s="201">
        <v>33.880000000000003</v>
      </c>
      <c r="AH82" s="201">
        <v>0</v>
      </c>
      <c r="AI82" s="201">
        <v>5.66</v>
      </c>
      <c r="AJ82" s="201">
        <v>0</v>
      </c>
      <c r="AK82" s="201">
        <v>-2.95</v>
      </c>
      <c r="AL82" s="201">
        <v>0</v>
      </c>
      <c r="AM82" s="201">
        <v>0</v>
      </c>
      <c r="AN82" s="201">
        <v>0</v>
      </c>
      <c r="AO82" s="201">
        <v>66.77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34.92</v>
      </c>
      <c r="H83" s="201">
        <v>0</v>
      </c>
      <c r="I83" s="201">
        <v>0</v>
      </c>
      <c r="J83" s="201">
        <v>43.63</v>
      </c>
      <c r="K83" s="201">
        <v>57.07</v>
      </c>
      <c r="L83" s="201">
        <v>1.75</v>
      </c>
      <c r="M83" s="201">
        <v>2.16</v>
      </c>
      <c r="N83" s="201">
        <v>1.79</v>
      </c>
      <c r="O83" s="201">
        <v>2.4900000000000002</v>
      </c>
      <c r="P83" s="201">
        <v>1.06</v>
      </c>
      <c r="Q83" s="201">
        <v>0.33</v>
      </c>
      <c r="R83" s="201">
        <v>0.32</v>
      </c>
      <c r="S83" s="201">
        <v>0.4</v>
      </c>
      <c r="T83" s="201">
        <v>0.05</v>
      </c>
      <c r="U83" s="201">
        <v>2.44</v>
      </c>
      <c r="V83" s="201">
        <v>0.18</v>
      </c>
      <c r="W83" s="201">
        <v>0.66</v>
      </c>
      <c r="X83" s="201">
        <v>2.12</v>
      </c>
      <c r="Y83" s="201">
        <v>0</v>
      </c>
      <c r="Z83" s="201">
        <v>4</v>
      </c>
      <c r="AA83" s="201">
        <v>1.29</v>
      </c>
      <c r="AB83" s="201">
        <v>0</v>
      </c>
      <c r="AC83" s="201">
        <v>15.25</v>
      </c>
      <c r="AD83" s="201">
        <v>8.31</v>
      </c>
      <c r="AE83" s="201">
        <v>0</v>
      </c>
      <c r="AF83" s="201">
        <v>0</v>
      </c>
      <c r="AG83" s="201">
        <v>0</v>
      </c>
      <c r="AH83" s="201">
        <v>22.56</v>
      </c>
      <c r="AI83" s="201">
        <v>0</v>
      </c>
      <c r="AJ83" s="201">
        <v>20</v>
      </c>
      <c r="AK83" s="201">
        <v>-2.95</v>
      </c>
      <c r="AL83" s="201">
        <v>0</v>
      </c>
      <c r="AM83" s="201">
        <v>0</v>
      </c>
      <c r="AN83" s="201">
        <v>0</v>
      </c>
      <c r="AO83" s="201">
        <v>66.77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34.92</v>
      </c>
      <c r="H84" s="201">
        <v>0</v>
      </c>
      <c r="I84" s="201">
        <v>0</v>
      </c>
      <c r="J84" s="201">
        <v>43.63</v>
      </c>
      <c r="K84" s="201">
        <v>70.239999999999995</v>
      </c>
      <c r="L84" s="201">
        <v>1.75</v>
      </c>
      <c r="M84" s="201">
        <v>2.16</v>
      </c>
      <c r="N84" s="201">
        <v>1.79</v>
      </c>
      <c r="O84" s="201">
        <v>2.4900000000000002</v>
      </c>
      <c r="P84" s="201">
        <v>1.06</v>
      </c>
      <c r="Q84" s="201">
        <v>0.33</v>
      </c>
      <c r="R84" s="201">
        <v>0.32</v>
      </c>
      <c r="S84" s="201">
        <v>0.4</v>
      </c>
      <c r="T84" s="201">
        <v>0.05</v>
      </c>
      <c r="U84" s="201">
        <v>2.44</v>
      </c>
      <c r="V84" s="201">
        <v>0.18</v>
      </c>
      <c r="W84" s="201">
        <v>0.66</v>
      </c>
      <c r="X84" s="201">
        <v>2.12</v>
      </c>
      <c r="Y84" s="201">
        <v>0</v>
      </c>
      <c r="Z84" s="201">
        <v>4</v>
      </c>
      <c r="AA84" s="201">
        <v>1.29</v>
      </c>
      <c r="AB84" s="201">
        <v>0</v>
      </c>
      <c r="AC84" s="201">
        <v>15.25</v>
      </c>
      <c r="AD84" s="201">
        <v>8.31</v>
      </c>
      <c r="AE84" s="201">
        <v>0</v>
      </c>
      <c r="AF84" s="201">
        <v>0</v>
      </c>
      <c r="AG84" s="201">
        <v>0</v>
      </c>
      <c r="AH84" s="201">
        <v>22.56</v>
      </c>
      <c r="AI84" s="201">
        <v>0</v>
      </c>
      <c r="AJ84" s="201">
        <v>20</v>
      </c>
      <c r="AK84" s="201">
        <v>-2.95</v>
      </c>
      <c r="AL84" s="201">
        <v>0</v>
      </c>
      <c r="AM84" s="201">
        <v>0</v>
      </c>
      <c r="AN84" s="201">
        <v>0</v>
      </c>
      <c r="AO84" s="201">
        <v>51.77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34.92</v>
      </c>
      <c r="H85" s="201">
        <v>0</v>
      </c>
      <c r="I85" s="201">
        <v>0</v>
      </c>
      <c r="J85" s="201">
        <v>43.63</v>
      </c>
      <c r="K85" s="201">
        <v>70.239999999999995</v>
      </c>
      <c r="L85" s="201">
        <v>2.52</v>
      </c>
      <c r="M85" s="201">
        <v>2.16</v>
      </c>
      <c r="N85" s="201">
        <v>1.79</v>
      </c>
      <c r="O85" s="201">
        <v>2.4900000000000002</v>
      </c>
      <c r="P85" s="201">
        <v>1.06</v>
      </c>
      <c r="Q85" s="201">
        <v>1.47</v>
      </c>
      <c r="R85" s="201">
        <v>0.32</v>
      </c>
      <c r="S85" s="201">
        <v>1.81</v>
      </c>
      <c r="T85" s="201">
        <v>0.05</v>
      </c>
      <c r="U85" s="201">
        <v>2.44</v>
      </c>
      <c r="V85" s="201">
        <v>0.18</v>
      </c>
      <c r="W85" s="201">
        <v>0.66</v>
      </c>
      <c r="X85" s="201">
        <v>2.12</v>
      </c>
      <c r="Y85" s="201">
        <v>0</v>
      </c>
      <c r="Z85" s="201">
        <v>4</v>
      </c>
      <c r="AA85" s="201">
        <v>1.29</v>
      </c>
      <c r="AB85" s="201">
        <v>0</v>
      </c>
      <c r="AC85" s="201">
        <v>15.25</v>
      </c>
      <c r="AD85" s="201">
        <v>8.31</v>
      </c>
      <c r="AE85" s="201">
        <v>0</v>
      </c>
      <c r="AF85" s="201">
        <v>0</v>
      </c>
      <c r="AG85" s="201">
        <v>0</v>
      </c>
      <c r="AH85" s="201">
        <v>22.56</v>
      </c>
      <c r="AI85" s="201">
        <v>0</v>
      </c>
      <c r="AJ85" s="201">
        <v>20</v>
      </c>
      <c r="AK85" s="201">
        <v>-2.95</v>
      </c>
      <c r="AL85" s="201">
        <v>0</v>
      </c>
      <c r="AM85" s="201">
        <v>0</v>
      </c>
      <c r="AN85" s="201">
        <v>0</v>
      </c>
      <c r="AO85" s="201">
        <v>16.77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0.13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34.92</v>
      </c>
      <c r="H86" s="201">
        <v>0</v>
      </c>
      <c r="I86" s="201">
        <v>0</v>
      </c>
      <c r="J86" s="201">
        <v>43.63</v>
      </c>
      <c r="K86" s="201">
        <v>70.239999999999995</v>
      </c>
      <c r="L86" s="201">
        <v>2.52</v>
      </c>
      <c r="M86" s="201">
        <v>2.16</v>
      </c>
      <c r="N86" s="201">
        <v>1.79</v>
      </c>
      <c r="O86" s="201">
        <v>2.4900000000000002</v>
      </c>
      <c r="P86" s="201">
        <v>1.06</v>
      </c>
      <c r="Q86" s="201">
        <v>0.33</v>
      </c>
      <c r="R86" s="201">
        <v>0.32</v>
      </c>
      <c r="S86" s="201">
        <v>0.4</v>
      </c>
      <c r="T86" s="201">
        <v>0.05</v>
      </c>
      <c r="U86" s="201">
        <v>2.44</v>
      </c>
      <c r="V86" s="201">
        <v>0.18</v>
      </c>
      <c r="W86" s="201">
        <v>0.66</v>
      </c>
      <c r="X86" s="201">
        <v>2.12</v>
      </c>
      <c r="Y86" s="201">
        <v>0</v>
      </c>
      <c r="Z86" s="201">
        <v>4</v>
      </c>
      <c r="AA86" s="201">
        <v>1.29</v>
      </c>
      <c r="AB86" s="201">
        <v>0</v>
      </c>
      <c r="AC86" s="201">
        <v>15.25</v>
      </c>
      <c r="AD86" s="201">
        <v>8.31</v>
      </c>
      <c r="AE86" s="201">
        <v>0</v>
      </c>
      <c r="AF86" s="201">
        <v>0</v>
      </c>
      <c r="AG86" s="201">
        <v>0</v>
      </c>
      <c r="AH86" s="201">
        <v>22.56</v>
      </c>
      <c r="AI86" s="201">
        <v>0</v>
      </c>
      <c r="AJ86" s="201">
        <v>20</v>
      </c>
      <c r="AK86" s="201">
        <v>-2.95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0.14000000000000001</v>
      </c>
      <c r="AX86" s="201">
        <v>0.09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34.92</v>
      </c>
      <c r="H87" s="201">
        <v>0</v>
      </c>
      <c r="I87" s="201">
        <v>0</v>
      </c>
      <c r="J87" s="201">
        <v>43.63</v>
      </c>
      <c r="K87" s="201">
        <v>70.239999999999995</v>
      </c>
      <c r="L87" s="201">
        <v>1.75</v>
      </c>
      <c r="M87" s="201">
        <v>2.16</v>
      </c>
      <c r="N87" s="201">
        <v>1.79</v>
      </c>
      <c r="O87" s="201">
        <v>2.4900000000000002</v>
      </c>
      <c r="P87" s="201">
        <v>1.06</v>
      </c>
      <c r="Q87" s="201">
        <v>0.33</v>
      </c>
      <c r="R87" s="201">
        <v>0.32</v>
      </c>
      <c r="S87" s="201">
        <v>0.4</v>
      </c>
      <c r="T87" s="201">
        <v>0.05</v>
      </c>
      <c r="U87" s="201">
        <v>2.44</v>
      </c>
      <c r="V87" s="201">
        <v>0.18</v>
      </c>
      <c r="W87" s="201">
        <v>0.66</v>
      </c>
      <c r="X87" s="201">
        <v>2.12</v>
      </c>
      <c r="Y87" s="201">
        <v>0</v>
      </c>
      <c r="Z87" s="201">
        <v>4</v>
      </c>
      <c r="AA87" s="201">
        <v>1.29</v>
      </c>
      <c r="AB87" s="201">
        <v>0</v>
      </c>
      <c r="AC87" s="201">
        <v>17.64</v>
      </c>
      <c r="AD87" s="201">
        <v>8.31</v>
      </c>
      <c r="AE87" s="201">
        <v>0</v>
      </c>
      <c r="AF87" s="201">
        <v>0</v>
      </c>
      <c r="AG87" s="201">
        <v>0</v>
      </c>
      <c r="AH87" s="201">
        <v>22.56</v>
      </c>
      <c r="AI87" s="201">
        <v>0</v>
      </c>
      <c r="AJ87" s="201">
        <v>20</v>
      </c>
      <c r="AK87" s="201">
        <v>-2.95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0.14000000000000001</v>
      </c>
      <c r="AX87" s="201">
        <v>0.09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34.92</v>
      </c>
      <c r="H88" s="201">
        <v>0</v>
      </c>
      <c r="I88" s="201">
        <v>0</v>
      </c>
      <c r="J88" s="201">
        <v>43.63</v>
      </c>
      <c r="K88" s="201">
        <v>70.239999999999995</v>
      </c>
      <c r="L88" s="201">
        <v>1.75</v>
      </c>
      <c r="M88" s="201">
        <v>2.16</v>
      </c>
      <c r="N88" s="201">
        <v>1.79</v>
      </c>
      <c r="O88" s="201">
        <v>2.4900000000000002</v>
      </c>
      <c r="P88" s="201">
        <v>1.06</v>
      </c>
      <c r="Q88" s="201">
        <v>0.33</v>
      </c>
      <c r="R88" s="201">
        <v>0.32</v>
      </c>
      <c r="S88" s="201">
        <v>0.4</v>
      </c>
      <c r="T88" s="201">
        <v>0.05</v>
      </c>
      <c r="U88" s="201">
        <v>2.44</v>
      </c>
      <c r="V88" s="201">
        <v>0.18</v>
      </c>
      <c r="W88" s="201">
        <v>0.66</v>
      </c>
      <c r="X88" s="201">
        <v>2.12</v>
      </c>
      <c r="Y88" s="201">
        <v>0</v>
      </c>
      <c r="Z88" s="201">
        <v>4</v>
      </c>
      <c r="AA88" s="201">
        <v>1.29</v>
      </c>
      <c r="AB88" s="201">
        <v>0</v>
      </c>
      <c r="AC88" s="201">
        <v>17.64</v>
      </c>
      <c r="AD88" s="201">
        <v>8.31</v>
      </c>
      <c r="AE88" s="201">
        <v>0</v>
      </c>
      <c r="AF88" s="201">
        <v>0</v>
      </c>
      <c r="AG88" s="201">
        <v>0</v>
      </c>
      <c r="AH88" s="201">
        <v>22.56</v>
      </c>
      <c r="AI88" s="201">
        <v>0</v>
      </c>
      <c r="AJ88" s="201">
        <v>20</v>
      </c>
      <c r="AK88" s="201">
        <v>-2.95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0.14000000000000001</v>
      </c>
      <c r="AX88" s="201">
        <v>0.09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35.39</v>
      </c>
      <c r="H89" s="201">
        <v>0</v>
      </c>
      <c r="I89" s="201">
        <v>0</v>
      </c>
      <c r="J89" s="201">
        <v>43.63</v>
      </c>
      <c r="K89" s="201">
        <v>24.05</v>
      </c>
      <c r="L89" s="201">
        <v>1.75</v>
      </c>
      <c r="M89" s="201">
        <v>2.16</v>
      </c>
      <c r="N89" s="201">
        <v>1.79</v>
      </c>
      <c r="O89" s="201">
        <v>2.4900000000000002</v>
      </c>
      <c r="P89" s="201">
        <v>1.06</v>
      </c>
      <c r="Q89" s="201">
        <v>0.33</v>
      </c>
      <c r="R89" s="201">
        <v>0.32</v>
      </c>
      <c r="S89" s="201">
        <v>0.4</v>
      </c>
      <c r="T89" s="201">
        <v>0.05</v>
      </c>
      <c r="U89" s="201">
        <v>2.44</v>
      </c>
      <c r="V89" s="201">
        <v>0.18</v>
      </c>
      <c r="W89" s="201">
        <v>0.66</v>
      </c>
      <c r="X89" s="201">
        <v>2.12</v>
      </c>
      <c r="Y89" s="201">
        <v>0</v>
      </c>
      <c r="Z89" s="201">
        <v>4</v>
      </c>
      <c r="AA89" s="201">
        <v>1.29</v>
      </c>
      <c r="AB89" s="201">
        <v>0</v>
      </c>
      <c r="AC89" s="201">
        <v>17.64</v>
      </c>
      <c r="AD89" s="201">
        <v>8.31</v>
      </c>
      <c r="AE89" s="201">
        <v>0</v>
      </c>
      <c r="AF89" s="201">
        <v>0</v>
      </c>
      <c r="AG89" s="201">
        <v>0</v>
      </c>
      <c r="AH89" s="201">
        <v>22.56</v>
      </c>
      <c r="AI89" s="201">
        <v>0</v>
      </c>
      <c r="AJ89" s="201">
        <v>20</v>
      </c>
      <c r="AK89" s="201">
        <v>-2.95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0.14000000000000001</v>
      </c>
      <c r="AX89" s="201">
        <v>0.09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35.39</v>
      </c>
      <c r="H90" s="201">
        <v>0</v>
      </c>
      <c r="I90" s="201">
        <v>0</v>
      </c>
      <c r="J90" s="201">
        <v>43.63</v>
      </c>
      <c r="K90" s="201">
        <v>20.85</v>
      </c>
      <c r="L90" s="201">
        <v>1.75</v>
      </c>
      <c r="M90" s="201">
        <v>2.16</v>
      </c>
      <c r="N90" s="201">
        <v>1.79</v>
      </c>
      <c r="O90" s="201">
        <v>2.4900000000000002</v>
      </c>
      <c r="P90" s="201">
        <v>1.06</v>
      </c>
      <c r="Q90" s="201">
        <v>0.33</v>
      </c>
      <c r="R90" s="201">
        <v>0.32</v>
      </c>
      <c r="S90" s="201">
        <v>0.4</v>
      </c>
      <c r="T90" s="201">
        <v>0.05</v>
      </c>
      <c r="U90" s="201">
        <v>2.44</v>
      </c>
      <c r="V90" s="201">
        <v>0.18</v>
      </c>
      <c r="W90" s="201">
        <v>0.66</v>
      </c>
      <c r="X90" s="201">
        <v>2.12</v>
      </c>
      <c r="Y90" s="201">
        <v>0</v>
      </c>
      <c r="Z90" s="201">
        <v>4</v>
      </c>
      <c r="AA90" s="201">
        <v>1.29</v>
      </c>
      <c r="AB90" s="201">
        <v>0</v>
      </c>
      <c r="AC90" s="201">
        <v>17.64</v>
      </c>
      <c r="AD90" s="201">
        <v>8.31</v>
      </c>
      <c r="AE90" s="201">
        <v>0</v>
      </c>
      <c r="AF90" s="201">
        <v>0</v>
      </c>
      <c r="AG90" s="201">
        <v>0</v>
      </c>
      <c r="AH90" s="201">
        <v>22.56</v>
      </c>
      <c r="AI90" s="201">
        <v>0</v>
      </c>
      <c r="AJ90" s="201">
        <v>20</v>
      </c>
      <c r="AK90" s="201">
        <v>-2.95</v>
      </c>
      <c r="AL90" s="201">
        <v>0</v>
      </c>
      <c r="AM90" s="201">
        <v>0</v>
      </c>
      <c r="AN90" s="201">
        <v>0</v>
      </c>
      <c r="AO90" s="201">
        <v>-200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0.09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34.92</v>
      </c>
      <c r="H91" s="201">
        <v>0</v>
      </c>
      <c r="I91" s="201">
        <v>0</v>
      </c>
      <c r="J91" s="201">
        <v>44.24</v>
      </c>
      <c r="K91" s="201">
        <v>19.059999999999999</v>
      </c>
      <c r="L91" s="201">
        <v>1.75</v>
      </c>
      <c r="M91" s="201">
        <v>2.16</v>
      </c>
      <c r="N91" s="201">
        <v>1.79</v>
      </c>
      <c r="O91" s="201">
        <v>2.4900000000000002</v>
      </c>
      <c r="P91" s="201">
        <v>1.06</v>
      </c>
      <c r="Q91" s="201">
        <v>0.33</v>
      </c>
      <c r="R91" s="201">
        <v>0.32</v>
      </c>
      <c r="S91" s="201">
        <v>0.4</v>
      </c>
      <c r="T91" s="201">
        <v>0.05</v>
      </c>
      <c r="U91" s="201">
        <v>2.44</v>
      </c>
      <c r="V91" s="201">
        <v>0.18</v>
      </c>
      <c r="W91" s="201">
        <v>0.66</v>
      </c>
      <c r="X91" s="201">
        <v>2.12</v>
      </c>
      <c r="Y91" s="201">
        <v>0</v>
      </c>
      <c r="Z91" s="201">
        <v>4</v>
      </c>
      <c r="AA91" s="201">
        <v>1.29</v>
      </c>
      <c r="AB91" s="201">
        <v>0</v>
      </c>
      <c r="AC91" s="201">
        <v>17.64</v>
      </c>
      <c r="AD91" s="201">
        <v>8.31</v>
      </c>
      <c r="AE91" s="201">
        <v>0</v>
      </c>
      <c r="AF91" s="201">
        <v>0</v>
      </c>
      <c r="AG91" s="201">
        <v>35.36</v>
      </c>
      <c r="AH91" s="201">
        <v>0</v>
      </c>
      <c r="AI91" s="201">
        <v>5.66</v>
      </c>
      <c r="AJ91" s="201">
        <v>20</v>
      </c>
      <c r="AK91" s="201">
        <v>-2.95</v>
      </c>
      <c r="AL91" s="201">
        <v>0</v>
      </c>
      <c r="AM91" s="201">
        <v>0</v>
      </c>
      <c r="AN91" s="201">
        <v>0</v>
      </c>
      <c r="AO91" s="201">
        <v>-320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0.09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34.92</v>
      </c>
      <c r="H92" s="201">
        <v>0</v>
      </c>
      <c r="I92" s="201">
        <v>0</v>
      </c>
      <c r="J92" s="201">
        <v>44.24</v>
      </c>
      <c r="K92" s="201">
        <v>16.7</v>
      </c>
      <c r="L92" s="201">
        <v>1.75</v>
      </c>
      <c r="M92" s="201">
        <v>2.16</v>
      </c>
      <c r="N92" s="201">
        <v>1.79</v>
      </c>
      <c r="O92" s="201">
        <v>2.4900000000000002</v>
      </c>
      <c r="P92" s="201">
        <v>1.06</v>
      </c>
      <c r="Q92" s="201">
        <v>0.33</v>
      </c>
      <c r="R92" s="201">
        <v>0.32</v>
      </c>
      <c r="S92" s="201">
        <v>0.4</v>
      </c>
      <c r="T92" s="201">
        <v>0.05</v>
      </c>
      <c r="U92" s="201">
        <v>2.44</v>
      </c>
      <c r="V92" s="201">
        <v>0.18</v>
      </c>
      <c r="W92" s="201">
        <v>0.66</v>
      </c>
      <c r="X92" s="201">
        <v>2.12</v>
      </c>
      <c r="Y92" s="201">
        <v>0</v>
      </c>
      <c r="Z92" s="201">
        <v>4</v>
      </c>
      <c r="AA92" s="201">
        <v>1.29</v>
      </c>
      <c r="AB92" s="201">
        <v>0</v>
      </c>
      <c r="AC92" s="201">
        <v>17.64</v>
      </c>
      <c r="AD92" s="201">
        <v>8.31</v>
      </c>
      <c r="AE92" s="201">
        <v>0</v>
      </c>
      <c r="AF92" s="201">
        <v>0</v>
      </c>
      <c r="AG92" s="201">
        <v>35.36</v>
      </c>
      <c r="AH92" s="201">
        <v>0</v>
      </c>
      <c r="AI92" s="201">
        <v>5.66</v>
      </c>
      <c r="AJ92" s="201">
        <v>20</v>
      </c>
      <c r="AK92" s="201">
        <v>-2.95</v>
      </c>
      <c r="AL92" s="201">
        <v>0</v>
      </c>
      <c r="AM92" s="201">
        <v>0</v>
      </c>
      <c r="AN92" s="201">
        <v>0</v>
      </c>
      <c r="AO92" s="201">
        <v>-320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0.09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34.92</v>
      </c>
      <c r="H93" s="201">
        <v>0</v>
      </c>
      <c r="I93" s="201">
        <v>0</v>
      </c>
      <c r="J93" s="201">
        <v>44.24</v>
      </c>
      <c r="K93" s="201">
        <v>16.7</v>
      </c>
      <c r="L93" s="201">
        <v>1.75</v>
      </c>
      <c r="M93" s="201">
        <v>2.16</v>
      </c>
      <c r="N93" s="201">
        <v>1.79</v>
      </c>
      <c r="O93" s="201">
        <v>2.4900000000000002</v>
      </c>
      <c r="P93" s="201">
        <v>1.06</v>
      </c>
      <c r="Q93" s="201">
        <v>0.33</v>
      </c>
      <c r="R93" s="201">
        <v>0.32</v>
      </c>
      <c r="S93" s="201">
        <v>0.4</v>
      </c>
      <c r="T93" s="201">
        <v>0.05</v>
      </c>
      <c r="U93" s="201">
        <v>2.44</v>
      </c>
      <c r="V93" s="201">
        <v>0.39</v>
      </c>
      <c r="W93" s="201">
        <v>0.66</v>
      </c>
      <c r="X93" s="201">
        <v>2.12</v>
      </c>
      <c r="Y93" s="201">
        <v>0</v>
      </c>
      <c r="Z93" s="201">
        <v>4</v>
      </c>
      <c r="AA93" s="201">
        <v>1.29</v>
      </c>
      <c r="AB93" s="201">
        <v>0</v>
      </c>
      <c r="AC93" s="201">
        <v>17.64</v>
      </c>
      <c r="AD93" s="201">
        <v>8.31</v>
      </c>
      <c r="AE93" s="201">
        <v>0</v>
      </c>
      <c r="AF93" s="201">
        <v>0</v>
      </c>
      <c r="AG93" s="201">
        <v>35.36</v>
      </c>
      <c r="AH93" s="201">
        <v>0</v>
      </c>
      <c r="AI93" s="201">
        <v>5.66</v>
      </c>
      <c r="AJ93" s="201">
        <v>20</v>
      </c>
      <c r="AK93" s="201">
        <v>-2.95</v>
      </c>
      <c r="AL93" s="201">
        <v>0</v>
      </c>
      <c r="AM93" s="201">
        <v>0</v>
      </c>
      <c r="AN93" s="201">
        <v>0</v>
      </c>
      <c r="AO93" s="201">
        <v>-320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0.09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34.92</v>
      </c>
      <c r="H94" s="201">
        <v>0</v>
      </c>
      <c r="I94" s="201">
        <v>0</v>
      </c>
      <c r="J94" s="201">
        <v>44.24</v>
      </c>
      <c r="K94" s="201">
        <v>16.7</v>
      </c>
      <c r="L94" s="201">
        <v>1.75</v>
      </c>
      <c r="M94" s="201">
        <v>2.16</v>
      </c>
      <c r="N94" s="201">
        <v>1.79</v>
      </c>
      <c r="O94" s="201">
        <v>2.4900000000000002</v>
      </c>
      <c r="P94" s="201">
        <v>1.06</v>
      </c>
      <c r="Q94" s="201">
        <v>0.33</v>
      </c>
      <c r="R94" s="201">
        <v>0.32</v>
      </c>
      <c r="S94" s="201">
        <v>0.4</v>
      </c>
      <c r="T94" s="201">
        <v>0.05</v>
      </c>
      <c r="U94" s="201">
        <v>2.44</v>
      </c>
      <c r="V94" s="201">
        <v>0.2</v>
      </c>
      <c r="W94" s="201">
        <v>0.66</v>
      </c>
      <c r="X94" s="201">
        <v>2.12</v>
      </c>
      <c r="Y94" s="201">
        <v>0</v>
      </c>
      <c r="Z94" s="201">
        <v>4</v>
      </c>
      <c r="AA94" s="201">
        <v>1.29</v>
      </c>
      <c r="AB94" s="201">
        <v>0</v>
      </c>
      <c r="AC94" s="201">
        <v>17.64</v>
      </c>
      <c r="AD94" s="201">
        <v>8.31</v>
      </c>
      <c r="AE94" s="201">
        <v>0</v>
      </c>
      <c r="AF94" s="201">
        <v>0</v>
      </c>
      <c r="AG94" s="201">
        <v>35.36</v>
      </c>
      <c r="AH94" s="201">
        <v>0</v>
      </c>
      <c r="AI94" s="201">
        <v>5.66</v>
      </c>
      <c r="AJ94" s="201">
        <v>20</v>
      </c>
      <c r="AK94" s="201">
        <v>-2.95</v>
      </c>
      <c r="AL94" s="201">
        <v>0</v>
      </c>
      <c r="AM94" s="201">
        <v>0</v>
      </c>
      <c r="AN94" s="201">
        <v>0</v>
      </c>
      <c r="AO94" s="201">
        <v>-320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0.14000000000000001</v>
      </c>
      <c r="AX94" s="201">
        <v>0.17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34.92</v>
      </c>
      <c r="H95" s="201">
        <v>0</v>
      </c>
      <c r="I95" s="201">
        <v>0</v>
      </c>
      <c r="J95" s="201">
        <v>44.24</v>
      </c>
      <c r="K95" s="201">
        <v>16.7</v>
      </c>
      <c r="L95" s="201">
        <v>1.75</v>
      </c>
      <c r="M95" s="201">
        <v>2.16</v>
      </c>
      <c r="N95" s="201">
        <v>1.79</v>
      </c>
      <c r="O95" s="201">
        <v>2.4900000000000002</v>
      </c>
      <c r="P95" s="201">
        <v>1.06</v>
      </c>
      <c r="Q95" s="201">
        <v>0.33</v>
      </c>
      <c r="R95" s="201">
        <v>0.32</v>
      </c>
      <c r="S95" s="201">
        <v>0.4</v>
      </c>
      <c r="T95" s="201">
        <v>0.05</v>
      </c>
      <c r="U95" s="201">
        <v>2.44</v>
      </c>
      <c r="V95" s="201">
        <v>0.28999999999999998</v>
      </c>
      <c r="W95" s="201">
        <v>0.66</v>
      </c>
      <c r="X95" s="201">
        <v>2.12</v>
      </c>
      <c r="Y95" s="201">
        <v>0</v>
      </c>
      <c r="Z95" s="201">
        <v>4</v>
      </c>
      <c r="AA95" s="201">
        <v>1.29</v>
      </c>
      <c r="AB95" s="201">
        <v>0</v>
      </c>
      <c r="AC95" s="201">
        <v>17.64</v>
      </c>
      <c r="AD95" s="201">
        <v>8.31</v>
      </c>
      <c r="AE95" s="201">
        <v>0</v>
      </c>
      <c r="AF95" s="201">
        <v>0</v>
      </c>
      <c r="AG95" s="201">
        <v>35.36</v>
      </c>
      <c r="AH95" s="201">
        <v>0</v>
      </c>
      <c r="AI95" s="201">
        <v>5.66</v>
      </c>
      <c r="AJ95" s="201">
        <v>20</v>
      </c>
      <c r="AK95" s="201">
        <v>-2.95</v>
      </c>
      <c r="AL95" s="201">
        <v>0</v>
      </c>
      <c r="AM95" s="201">
        <v>0</v>
      </c>
      <c r="AN95" s="201">
        <v>0</v>
      </c>
      <c r="AO95" s="201">
        <v>-320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0.14000000000000001</v>
      </c>
      <c r="AX95" s="201">
        <v>0.06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34.92</v>
      </c>
      <c r="H96" s="201">
        <v>0</v>
      </c>
      <c r="I96" s="201">
        <v>0</v>
      </c>
      <c r="J96" s="201">
        <v>44.24</v>
      </c>
      <c r="K96" s="201">
        <v>16.7</v>
      </c>
      <c r="L96" s="201">
        <v>1.75</v>
      </c>
      <c r="M96" s="201">
        <v>2.16</v>
      </c>
      <c r="N96" s="201">
        <v>1.79</v>
      </c>
      <c r="O96" s="201">
        <v>2.4900000000000002</v>
      </c>
      <c r="P96" s="201">
        <v>1.06</v>
      </c>
      <c r="Q96" s="201">
        <v>0.33</v>
      </c>
      <c r="R96" s="201">
        <v>0.32</v>
      </c>
      <c r="S96" s="201">
        <v>0.4</v>
      </c>
      <c r="T96" s="201">
        <v>0.05</v>
      </c>
      <c r="U96" s="201">
        <v>2.44</v>
      </c>
      <c r="V96" s="201">
        <v>0.23</v>
      </c>
      <c r="W96" s="201">
        <v>0.66</v>
      </c>
      <c r="X96" s="201">
        <v>2.12</v>
      </c>
      <c r="Y96" s="201">
        <v>0</v>
      </c>
      <c r="Z96" s="201">
        <v>4</v>
      </c>
      <c r="AA96" s="201">
        <v>1.29</v>
      </c>
      <c r="AB96" s="201">
        <v>0</v>
      </c>
      <c r="AC96" s="201">
        <v>17.64</v>
      </c>
      <c r="AD96" s="201">
        <v>8.31</v>
      </c>
      <c r="AE96" s="201">
        <v>0</v>
      </c>
      <c r="AF96" s="201">
        <v>0</v>
      </c>
      <c r="AG96" s="201">
        <v>35.36</v>
      </c>
      <c r="AH96" s="201">
        <v>0</v>
      </c>
      <c r="AI96" s="201">
        <v>5.66</v>
      </c>
      <c r="AJ96" s="201">
        <v>20</v>
      </c>
      <c r="AK96" s="201">
        <v>-2.95</v>
      </c>
      <c r="AL96" s="201">
        <v>0</v>
      </c>
      <c r="AM96" s="201">
        <v>0</v>
      </c>
      <c r="AN96" s="201">
        <v>0</v>
      </c>
      <c r="AO96" s="201">
        <v>-320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0.14000000000000001</v>
      </c>
      <c r="AX96" s="201">
        <v>0.05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35.21</v>
      </c>
      <c r="H97" s="201">
        <v>0</v>
      </c>
      <c r="I97" s="201">
        <v>0</v>
      </c>
      <c r="J97" s="201">
        <v>44.24</v>
      </c>
      <c r="K97" s="201">
        <v>16.7</v>
      </c>
      <c r="L97" s="201">
        <v>1.75</v>
      </c>
      <c r="M97" s="201">
        <v>2.16</v>
      </c>
      <c r="N97" s="201">
        <v>1.79</v>
      </c>
      <c r="O97" s="201">
        <v>2.4900000000000002</v>
      </c>
      <c r="P97" s="201">
        <v>1.06</v>
      </c>
      <c r="Q97" s="201">
        <v>0.33</v>
      </c>
      <c r="R97" s="201">
        <v>0.32</v>
      </c>
      <c r="S97" s="201">
        <v>0.4</v>
      </c>
      <c r="T97" s="201">
        <v>0.05</v>
      </c>
      <c r="U97" s="201">
        <v>2.44</v>
      </c>
      <c r="V97" s="201">
        <v>0.23</v>
      </c>
      <c r="W97" s="201">
        <v>0.66</v>
      </c>
      <c r="X97" s="201">
        <v>2.12</v>
      </c>
      <c r="Y97" s="201">
        <v>0</v>
      </c>
      <c r="Z97" s="201">
        <v>4</v>
      </c>
      <c r="AA97" s="201">
        <v>1.29</v>
      </c>
      <c r="AB97" s="201">
        <v>0</v>
      </c>
      <c r="AC97" s="201">
        <v>17.64</v>
      </c>
      <c r="AD97" s="201">
        <v>8.31</v>
      </c>
      <c r="AE97" s="201">
        <v>0</v>
      </c>
      <c r="AF97" s="201">
        <v>0</v>
      </c>
      <c r="AG97" s="201">
        <v>35.36</v>
      </c>
      <c r="AH97" s="201">
        <v>0</v>
      </c>
      <c r="AI97" s="201">
        <v>5.66</v>
      </c>
      <c r="AJ97" s="201">
        <v>20</v>
      </c>
      <c r="AK97" s="201">
        <v>-2.95</v>
      </c>
      <c r="AL97" s="201">
        <v>0</v>
      </c>
      <c r="AM97" s="201">
        <v>0</v>
      </c>
      <c r="AN97" s="201">
        <v>0</v>
      </c>
      <c r="AO97" s="201">
        <v>-220.39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0.13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35.21</v>
      </c>
      <c r="H98" s="201">
        <v>0</v>
      </c>
      <c r="I98" s="201">
        <v>0</v>
      </c>
      <c r="J98" s="201">
        <v>44.24</v>
      </c>
      <c r="K98" s="201">
        <v>16.7</v>
      </c>
      <c r="L98" s="201">
        <v>1.75</v>
      </c>
      <c r="M98" s="201">
        <v>2.16</v>
      </c>
      <c r="N98" s="201">
        <v>1.79</v>
      </c>
      <c r="O98" s="201">
        <v>2.4900000000000002</v>
      </c>
      <c r="P98" s="201">
        <v>1.06</v>
      </c>
      <c r="Q98" s="201">
        <v>0.33</v>
      </c>
      <c r="R98" s="201">
        <v>0.32</v>
      </c>
      <c r="S98" s="201">
        <v>0.4</v>
      </c>
      <c r="T98" s="201">
        <v>0.05</v>
      </c>
      <c r="U98" s="201">
        <v>2.44</v>
      </c>
      <c r="V98" s="201">
        <v>0.25</v>
      </c>
      <c r="W98" s="201">
        <v>0.66</v>
      </c>
      <c r="X98" s="201">
        <v>2.12</v>
      </c>
      <c r="Y98" s="201">
        <v>0</v>
      </c>
      <c r="Z98" s="201">
        <v>4</v>
      </c>
      <c r="AA98" s="201">
        <v>1.29</v>
      </c>
      <c r="AB98" s="201">
        <v>0</v>
      </c>
      <c r="AC98" s="201">
        <v>17.64</v>
      </c>
      <c r="AD98" s="201">
        <v>8.31</v>
      </c>
      <c r="AE98" s="201">
        <v>0</v>
      </c>
      <c r="AF98" s="201">
        <v>0</v>
      </c>
      <c r="AG98" s="201">
        <v>35.36</v>
      </c>
      <c r="AH98" s="201">
        <v>0</v>
      </c>
      <c r="AI98" s="201">
        <v>5.66</v>
      </c>
      <c r="AJ98" s="201">
        <v>20</v>
      </c>
      <c r="AK98" s="201">
        <v>-2.95</v>
      </c>
      <c r="AL98" s="201">
        <v>0</v>
      </c>
      <c r="AM98" s="201">
        <v>0</v>
      </c>
      <c r="AN98" s="201">
        <v>0</v>
      </c>
      <c r="AO98" s="201">
        <v>-220.39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0.11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0.5064249999999999</v>
      </c>
      <c r="E99">
        <f t="shared" si="0"/>
        <v>0</v>
      </c>
      <c r="F99">
        <f t="shared" si="0"/>
        <v>0</v>
      </c>
      <c r="G99">
        <f t="shared" si="0"/>
        <v>0.8359650000000004</v>
      </c>
      <c r="H99">
        <f t="shared" si="0"/>
        <v>0</v>
      </c>
      <c r="I99">
        <f t="shared" si="0"/>
        <v>0</v>
      </c>
      <c r="J99">
        <f t="shared" si="0"/>
        <v>1.0531925000000004</v>
      </c>
      <c r="K99">
        <f t="shared" si="0"/>
        <v>2.9651550000000002</v>
      </c>
      <c r="L99">
        <f t="shared" si="0"/>
        <v>9.0112499999999859E-2</v>
      </c>
      <c r="M99">
        <f t="shared" si="0"/>
        <v>8.0290000000000181E-2</v>
      </c>
      <c r="N99">
        <f t="shared" si="0"/>
        <v>4.2959999999999998E-2</v>
      </c>
      <c r="O99">
        <f t="shared" si="0"/>
        <v>6.7210000000000089E-2</v>
      </c>
      <c r="P99">
        <f t="shared" si="0"/>
        <v>2.5497500000000037E-2</v>
      </c>
      <c r="Q99">
        <f t="shared" si="0"/>
        <v>4.4510000000000105E-2</v>
      </c>
      <c r="R99">
        <f t="shared" si="0"/>
        <v>3.5159999999999907E-2</v>
      </c>
      <c r="S99">
        <f t="shared" si="0"/>
        <v>5.4345000000000004E-2</v>
      </c>
      <c r="T99">
        <f t="shared" si="0"/>
        <v>4.1075000000000078E-3</v>
      </c>
      <c r="U99">
        <f t="shared" si="0"/>
        <v>5.272499999999998E-2</v>
      </c>
      <c r="V99">
        <f t="shared" si="0"/>
        <v>7.0574999999999926E-3</v>
      </c>
      <c r="W99">
        <f t="shared" si="0"/>
        <v>3.6104999999999957E-2</v>
      </c>
      <c r="X99">
        <f t="shared" si="0"/>
        <v>0.11769750000000008</v>
      </c>
      <c r="Y99">
        <f t="shared" si="0"/>
        <v>0</v>
      </c>
      <c r="Z99">
        <f t="shared" si="0"/>
        <v>0.35887749999999996</v>
      </c>
      <c r="AA99">
        <f t="shared" si="0"/>
        <v>0.20696749999999967</v>
      </c>
      <c r="AB99">
        <f t="shared" si="0"/>
        <v>0</v>
      </c>
      <c r="AC99">
        <f t="shared" si="0"/>
        <v>0.37594000000000027</v>
      </c>
      <c r="AD99">
        <f t="shared" si="0"/>
        <v>0.19943999999999953</v>
      </c>
      <c r="AE99">
        <f t="shared" si="0"/>
        <v>0</v>
      </c>
      <c r="AF99">
        <f t="shared" si="0"/>
        <v>0</v>
      </c>
      <c r="AG99">
        <f t="shared" si="0"/>
        <v>0.74237250000000077</v>
      </c>
      <c r="AH99">
        <f t="shared" si="0"/>
        <v>4.512E-2</v>
      </c>
      <c r="AI99">
        <f t="shared" si="0"/>
        <v>0.12452000000000024</v>
      </c>
      <c r="AJ99">
        <f t="shared" si="0"/>
        <v>0.08</v>
      </c>
      <c r="AK99">
        <f t="shared" si="0"/>
        <v>-0.69574999999999909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2.5024225000000051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2.2790000000000046E-2</v>
      </c>
      <c r="AV99">
        <f t="shared" si="1"/>
        <v>4.3199999999999957E-3</v>
      </c>
      <c r="AW99">
        <f t="shared" si="1"/>
        <v>1.8249999999999994E-3</v>
      </c>
      <c r="AX99">
        <f t="shared" si="1"/>
        <v>1.4674999999999996E-3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7.476</v>
      </c>
      <c r="C4" s="94">
        <f>'IDT-1 Calculation'!DG4</f>
        <v>4.6319999999999997</v>
      </c>
      <c r="D4" s="94">
        <f>'IDT-1 Calculation'!DH4</f>
        <v>0</v>
      </c>
      <c r="E4" s="94">
        <f>'IDT-1 Calculation'!DI4</f>
        <v>0</v>
      </c>
      <c r="F4" s="94">
        <f>'IDT-1 Calculation'!DJ4</f>
        <v>-12.108000000000001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20.646000000000001</v>
      </c>
      <c r="C5" s="94">
        <f>'IDT-1 Calculation'!DG5</f>
        <v>12.792</v>
      </c>
      <c r="D5" s="94">
        <f>'IDT-1 Calculation'!DH5</f>
        <v>0</v>
      </c>
      <c r="E5" s="94">
        <f>'IDT-1 Calculation'!DI5</f>
        <v>0</v>
      </c>
      <c r="F5" s="94">
        <f>'IDT-1 Calculation'!DJ5</f>
        <v>-33.438000000000002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35.607999999999997</v>
      </c>
      <c r="C6" s="94">
        <f>'IDT-1 Calculation'!DG6</f>
        <v>20</v>
      </c>
      <c r="D6" s="94">
        <f>'IDT-1 Calculation'!DH6</f>
        <v>0</v>
      </c>
      <c r="E6" s="94">
        <f>'IDT-1 Calculation'!DI6</f>
        <v>0</v>
      </c>
      <c r="F6" s="94">
        <f>'IDT-1 Calculation'!DJ6</f>
        <v>-55.607999999999997</v>
      </c>
      <c r="G6" s="99">
        <f t="shared" si="0"/>
        <v>0</v>
      </c>
    </row>
    <row r="7" spans="1:7">
      <c r="A7" s="98" t="s">
        <v>49</v>
      </c>
      <c r="B7" s="94">
        <f>'IDT-1 Calculation'!DF7</f>
        <v>78.488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-78.488</v>
      </c>
      <c r="G7" s="99">
        <f t="shared" si="0"/>
        <v>0</v>
      </c>
    </row>
    <row r="8" spans="1:7">
      <c r="A8" s="98" t="s">
        <v>50</v>
      </c>
      <c r="B8" s="94">
        <f>'IDT-1 Calculation'!DF8</f>
        <v>102.348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-102.348</v>
      </c>
      <c r="G8" s="99">
        <f t="shared" si="0"/>
        <v>0</v>
      </c>
    </row>
    <row r="9" spans="1:7">
      <c r="A9" s="98" t="s">
        <v>51</v>
      </c>
      <c r="B9" s="94">
        <f>'IDT-1 Calculation'!DF9</f>
        <v>122.70099999999999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-122.70099999999999</v>
      </c>
      <c r="G9" s="99">
        <f t="shared" si="0"/>
        <v>0</v>
      </c>
    </row>
    <row r="10" spans="1:7">
      <c r="A10" s="98" t="s">
        <v>52</v>
      </c>
      <c r="B10" s="94">
        <f>'IDT-1 Calculation'!DF10</f>
        <v>102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-102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</v>
      </c>
      <c r="C85" s="94">
        <f>'IDT-1 Calculation'!DG85</f>
        <v>-2.117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-2.883</v>
      </c>
      <c r="G85" s="99">
        <f t="shared" si="1"/>
        <v>0</v>
      </c>
    </row>
    <row r="86" spans="1:7">
      <c r="A86" s="98" t="s">
        <v>128</v>
      </c>
      <c r="B86" s="94">
        <f>'IDT-1 Calculation'!DF86</f>
        <v>97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-97</v>
      </c>
      <c r="G86" s="99">
        <f t="shared" si="1"/>
        <v>0</v>
      </c>
    </row>
    <row r="87" spans="1:7">
      <c r="A87" s="98" t="s">
        <v>129</v>
      </c>
      <c r="B87" s="94">
        <f>'IDT-1 Calculation'!DF87</f>
        <v>124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-124</v>
      </c>
      <c r="G87" s="99">
        <f t="shared" si="1"/>
        <v>0</v>
      </c>
    </row>
    <row r="88" spans="1:7">
      <c r="A88" s="98" t="s">
        <v>130</v>
      </c>
      <c r="B88" s="94">
        <f>'IDT-1 Calculation'!DF88</f>
        <v>155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-155</v>
      </c>
      <c r="G88" s="99">
        <f t="shared" si="1"/>
        <v>0</v>
      </c>
    </row>
    <row r="89" spans="1:7">
      <c r="A89" s="98" t="s">
        <v>131</v>
      </c>
      <c r="B89" s="94">
        <f>'IDT-1 Calculation'!DF89</f>
        <v>170.43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-170.43</v>
      </c>
      <c r="G89" s="99">
        <f t="shared" si="1"/>
        <v>0</v>
      </c>
    </row>
    <row r="90" spans="1:7">
      <c r="A90" s="98" t="s">
        <v>132</v>
      </c>
      <c r="B90" s="94">
        <f>'IDT-1 Calculation'!DF90</f>
        <v>95.977999999999994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-95.977999999999994</v>
      </c>
      <c r="G90" s="99">
        <f t="shared" si="1"/>
        <v>0</v>
      </c>
    </row>
    <row r="91" spans="1:7">
      <c r="A91" s="98" t="s">
        <v>133</v>
      </c>
      <c r="B91" s="94">
        <f>'IDT-1 Calculation'!DF91</f>
        <v>64.128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-64.128</v>
      </c>
      <c r="G91" s="99">
        <f t="shared" si="1"/>
        <v>0</v>
      </c>
    </row>
    <row r="92" spans="1:7">
      <c r="A92" s="98" t="s">
        <v>134</v>
      </c>
      <c r="B92" s="94">
        <f>'IDT-1 Calculation'!DF92</f>
        <v>16.701000000000001</v>
      </c>
      <c r="C92" s="94">
        <f>'IDT-1 Calculation'!DG92</f>
        <v>10.347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-27.048000000000002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0.29937599999999998</v>
      </c>
      <c r="C99" s="110">
        <f>SUM(C3:C98)/4000</f>
        <v>1.14135E-2</v>
      </c>
      <c r="D99" s="110">
        <f>SUM(D3:D98)/4000</f>
        <v>0</v>
      </c>
      <c r="E99" s="110">
        <f>SUM(E3:E98)/4000</f>
        <v>0</v>
      </c>
      <c r="F99" s="110">
        <f>SUM(F3:F98)/4000</f>
        <v>-0.31078950000000005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0.59</v>
      </c>
      <c r="E3" s="201">
        <v>0</v>
      </c>
      <c r="F3" s="201">
        <v>0</v>
      </c>
      <c r="G3" s="201">
        <v>0.97</v>
      </c>
      <c r="H3" s="201">
        <v>0</v>
      </c>
      <c r="I3" s="201">
        <v>0</v>
      </c>
      <c r="J3" s="201">
        <v>1.23</v>
      </c>
      <c r="K3" s="201">
        <v>5.35</v>
      </c>
      <c r="L3" s="201">
        <v>2.13</v>
      </c>
      <c r="M3" s="201">
        <v>0</v>
      </c>
      <c r="N3" s="201">
        <v>0.98</v>
      </c>
      <c r="O3" s="201">
        <v>1.65</v>
      </c>
      <c r="P3" s="201">
        <v>2.2599999999999998</v>
      </c>
      <c r="Q3" s="201">
        <v>0.18</v>
      </c>
      <c r="R3" s="201">
        <v>0.17</v>
      </c>
      <c r="S3" s="201">
        <v>0.22</v>
      </c>
      <c r="T3" s="201">
        <v>0</v>
      </c>
      <c r="U3" s="201">
        <v>9.93</v>
      </c>
      <c r="V3" s="201">
        <v>0.12</v>
      </c>
      <c r="W3" s="201">
        <v>0.38</v>
      </c>
      <c r="X3" s="201">
        <v>1.23</v>
      </c>
      <c r="Y3" s="201">
        <v>0</v>
      </c>
      <c r="Z3" s="201">
        <v>2.31</v>
      </c>
      <c r="AA3" s="201">
        <v>0.75</v>
      </c>
      <c r="AB3" s="201">
        <v>0</v>
      </c>
      <c r="AC3" s="201">
        <v>7.73</v>
      </c>
      <c r="AD3" s="201">
        <v>4.55</v>
      </c>
      <c r="AE3" s="201">
        <v>0</v>
      </c>
      <c r="AF3" s="201">
        <v>0</v>
      </c>
      <c r="AG3" s="201">
        <v>19.39</v>
      </c>
      <c r="AH3" s="201">
        <v>0</v>
      </c>
      <c r="AI3" s="201">
        <v>3.21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169.2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0.59</v>
      </c>
      <c r="E4" s="201">
        <v>0</v>
      </c>
      <c r="F4" s="201">
        <v>0</v>
      </c>
      <c r="G4" s="201">
        <v>15.79</v>
      </c>
      <c r="H4" s="201">
        <v>0</v>
      </c>
      <c r="I4" s="201">
        <v>0</v>
      </c>
      <c r="J4" s="201">
        <v>3.76</v>
      </c>
      <c r="K4" s="201">
        <v>5.35</v>
      </c>
      <c r="L4" s="201">
        <v>2.13</v>
      </c>
      <c r="M4" s="201">
        <v>0</v>
      </c>
      <c r="N4" s="201">
        <v>0.98</v>
      </c>
      <c r="O4" s="201">
        <v>1.65</v>
      </c>
      <c r="P4" s="201">
        <v>2.2599999999999998</v>
      </c>
      <c r="Q4" s="201">
        <v>0.18</v>
      </c>
      <c r="R4" s="201">
        <v>0.17</v>
      </c>
      <c r="S4" s="201">
        <v>0.22</v>
      </c>
      <c r="T4" s="201">
        <v>0</v>
      </c>
      <c r="U4" s="201">
        <v>9.5500000000000007</v>
      </c>
      <c r="V4" s="201">
        <v>0.12</v>
      </c>
      <c r="W4" s="201">
        <v>0.38</v>
      </c>
      <c r="X4" s="201">
        <v>1.23</v>
      </c>
      <c r="Y4" s="201">
        <v>0</v>
      </c>
      <c r="Z4" s="201">
        <v>2.31</v>
      </c>
      <c r="AA4" s="201">
        <v>0.75</v>
      </c>
      <c r="AB4" s="201">
        <v>0</v>
      </c>
      <c r="AC4" s="201">
        <v>7.73</v>
      </c>
      <c r="AD4" s="201">
        <v>4.55</v>
      </c>
      <c r="AE4" s="201">
        <v>0</v>
      </c>
      <c r="AF4" s="201">
        <v>0</v>
      </c>
      <c r="AG4" s="201">
        <v>19.39</v>
      </c>
      <c r="AH4" s="201">
        <v>0</v>
      </c>
      <c r="AI4" s="201">
        <v>3.21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169.2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7.94</v>
      </c>
      <c r="E5" s="201">
        <v>0</v>
      </c>
      <c r="F5" s="201">
        <v>0</v>
      </c>
      <c r="G5" s="201">
        <v>16.489999999999998</v>
      </c>
      <c r="H5" s="201">
        <v>0</v>
      </c>
      <c r="I5" s="201">
        <v>0</v>
      </c>
      <c r="J5" s="201">
        <v>10.42</v>
      </c>
      <c r="K5" s="201">
        <v>5.35</v>
      </c>
      <c r="L5" s="201">
        <v>2.13</v>
      </c>
      <c r="M5" s="201">
        <v>0</v>
      </c>
      <c r="N5" s="201">
        <v>0.98</v>
      </c>
      <c r="O5" s="201">
        <v>1.65</v>
      </c>
      <c r="P5" s="201">
        <v>2.2599999999999998</v>
      </c>
      <c r="Q5" s="201">
        <v>0.18</v>
      </c>
      <c r="R5" s="201">
        <v>0.17</v>
      </c>
      <c r="S5" s="201">
        <v>0.22</v>
      </c>
      <c r="T5" s="201">
        <v>0</v>
      </c>
      <c r="U5" s="201">
        <v>9.5500000000000007</v>
      </c>
      <c r="V5" s="201">
        <v>0.12</v>
      </c>
      <c r="W5" s="201">
        <v>0.38</v>
      </c>
      <c r="X5" s="201">
        <v>1.23</v>
      </c>
      <c r="Y5" s="201">
        <v>0</v>
      </c>
      <c r="Z5" s="201">
        <v>2.31</v>
      </c>
      <c r="AA5" s="201">
        <v>0.75</v>
      </c>
      <c r="AB5" s="201">
        <v>0</v>
      </c>
      <c r="AC5" s="201">
        <v>7.73</v>
      </c>
      <c r="AD5" s="201">
        <v>4.55</v>
      </c>
      <c r="AE5" s="201">
        <v>0</v>
      </c>
      <c r="AF5" s="201">
        <v>0</v>
      </c>
      <c r="AG5" s="201">
        <v>19.39</v>
      </c>
      <c r="AH5" s="201">
        <v>0</v>
      </c>
      <c r="AI5" s="201">
        <v>3.21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169.2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18.5</v>
      </c>
      <c r="K6" s="201">
        <v>5.35</v>
      </c>
      <c r="L6" s="201">
        <v>2.13</v>
      </c>
      <c r="M6" s="201">
        <v>0</v>
      </c>
      <c r="N6" s="201">
        <v>0.98</v>
      </c>
      <c r="O6" s="201">
        <v>1.65</v>
      </c>
      <c r="P6" s="201">
        <v>2.2599999999999998</v>
      </c>
      <c r="Q6" s="201">
        <v>0.18</v>
      </c>
      <c r="R6" s="201">
        <v>0.17</v>
      </c>
      <c r="S6" s="201">
        <v>0.22</v>
      </c>
      <c r="T6" s="201">
        <v>0</v>
      </c>
      <c r="U6" s="201">
        <v>9.5500000000000007</v>
      </c>
      <c r="V6" s="201">
        <v>0.12</v>
      </c>
      <c r="W6" s="201">
        <v>0.38</v>
      </c>
      <c r="X6" s="201">
        <v>1.23</v>
      </c>
      <c r="Y6" s="201">
        <v>0</v>
      </c>
      <c r="Z6" s="201">
        <v>2.31</v>
      </c>
      <c r="AA6" s="201">
        <v>0.75</v>
      </c>
      <c r="AB6" s="201">
        <v>0</v>
      </c>
      <c r="AC6" s="201">
        <v>7.73</v>
      </c>
      <c r="AD6" s="201">
        <v>4.55</v>
      </c>
      <c r="AE6" s="201">
        <v>0</v>
      </c>
      <c r="AF6" s="201">
        <v>0</v>
      </c>
      <c r="AG6" s="201">
        <v>19.39</v>
      </c>
      <c r="AH6" s="201">
        <v>0</v>
      </c>
      <c r="AI6" s="201">
        <v>3.21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169.2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21.43</v>
      </c>
      <c r="K7" s="201">
        <v>5.35</v>
      </c>
      <c r="L7" s="201">
        <v>2.13</v>
      </c>
      <c r="M7" s="201">
        <v>0</v>
      </c>
      <c r="N7" s="201">
        <v>0.98</v>
      </c>
      <c r="O7" s="201">
        <v>1.65</v>
      </c>
      <c r="P7" s="201">
        <v>2.2599999999999998</v>
      </c>
      <c r="Q7" s="201">
        <v>0.18</v>
      </c>
      <c r="R7" s="201">
        <v>0.17</v>
      </c>
      <c r="S7" s="201">
        <v>0.22</v>
      </c>
      <c r="T7" s="201">
        <v>0</v>
      </c>
      <c r="U7" s="201">
        <v>9.5500000000000007</v>
      </c>
      <c r="V7" s="201">
        <v>0.12</v>
      </c>
      <c r="W7" s="201">
        <v>0.38</v>
      </c>
      <c r="X7" s="201">
        <v>1.23</v>
      </c>
      <c r="Y7" s="201">
        <v>0</v>
      </c>
      <c r="Z7" s="201">
        <v>2.31</v>
      </c>
      <c r="AA7" s="201">
        <v>0.75</v>
      </c>
      <c r="AB7" s="201">
        <v>0</v>
      </c>
      <c r="AC7" s="201">
        <v>7.73</v>
      </c>
      <c r="AD7" s="201">
        <v>4.55</v>
      </c>
      <c r="AE7" s="201">
        <v>0</v>
      </c>
      <c r="AF7" s="201">
        <v>0</v>
      </c>
      <c r="AG7" s="201">
        <v>19.39</v>
      </c>
      <c r="AH7" s="201">
        <v>0</v>
      </c>
      <c r="AI7" s="201">
        <v>3.21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169.2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5.35</v>
      </c>
      <c r="L8" s="201">
        <v>2.13</v>
      </c>
      <c r="M8" s="201">
        <v>0</v>
      </c>
      <c r="N8" s="201">
        <v>0.98</v>
      </c>
      <c r="O8" s="201">
        <v>1.65</v>
      </c>
      <c r="P8" s="201">
        <v>2.2599999999999998</v>
      </c>
      <c r="Q8" s="201">
        <v>0.18</v>
      </c>
      <c r="R8" s="201">
        <v>0.17</v>
      </c>
      <c r="S8" s="201">
        <v>0.22</v>
      </c>
      <c r="T8" s="201">
        <v>0</v>
      </c>
      <c r="U8" s="201">
        <v>9.5500000000000007</v>
      </c>
      <c r="V8" s="201">
        <v>0.12</v>
      </c>
      <c r="W8" s="201">
        <v>0.38</v>
      </c>
      <c r="X8" s="201">
        <v>1.23</v>
      </c>
      <c r="Y8" s="201">
        <v>0</v>
      </c>
      <c r="Z8" s="201">
        <v>2.31</v>
      </c>
      <c r="AA8" s="201">
        <v>0.75</v>
      </c>
      <c r="AB8" s="201">
        <v>0</v>
      </c>
      <c r="AC8" s="201">
        <v>7.73</v>
      </c>
      <c r="AD8" s="201">
        <v>4.55</v>
      </c>
      <c r="AE8" s="201">
        <v>0</v>
      </c>
      <c r="AF8" s="201">
        <v>0</v>
      </c>
      <c r="AG8" s="201">
        <v>19.39</v>
      </c>
      <c r="AH8" s="201">
        <v>0</v>
      </c>
      <c r="AI8" s="201">
        <v>3.21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169.2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0</v>
      </c>
      <c r="L9" s="201">
        <v>1.6</v>
      </c>
      <c r="M9" s="201">
        <v>0</v>
      </c>
      <c r="N9" s="201">
        <v>0.98</v>
      </c>
      <c r="O9" s="201">
        <v>1.65</v>
      </c>
      <c r="P9" s="201">
        <v>2.2599999999999998</v>
      </c>
      <c r="Q9" s="201">
        <v>0.18</v>
      </c>
      <c r="R9" s="201">
        <v>0.17</v>
      </c>
      <c r="S9" s="201">
        <v>0.22</v>
      </c>
      <c r="T9" s="201">
        <v>0</v>
      </c>
      <c r="U9" s="201">
        <v>9.5500000000000007</v>
      </c>
      <c r="V9" s="201">
        <v>0.12</v>
      </c>
      <c r="W9" s="201">
        <v>0.38</v>
      </c>
      <c r="X9" s="201">
        <v>1.23</v>
      </c>
      <c r="Y9" s="201">
        <v>0</v>
      </c>
      <c r="Z9" s="201">
        <v>2.31</v>
      </c>
      <c r="AA9" s="201">
        <v>0.75</v>
      </c>
      <c r="AB9" s="201">
        <v>0</v>
      </c>
      <c r="AC9" s="201">
        <v>7.92</v>
      </c>
      <c r="AD9" s="201">
        <v>4.55</v>
      </c>
      <c r="AE9" s="201">
        <v>0</v>
      </c>
      <c r="AF9" s="201">
        <v>0</v>
      </c>
      <c r="AG9" s="201">
        <v>19.39</v>
      </c>
      <c r="AH9" s="201">
        <v>0</v>
      </c>
      <c r="AI9" s="201">
        <v>3.21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169.2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0</v>
      </c>
      <c r="L10" s="201">
        <v>2.13</v>
      </c>
      <c r="M10" s="201">
        <v>0</v>
      </c>
      <c r="N10" s="201">
        <v>0.98</v>
      </c>
      <c r="O10" s="201">
        <v>1.65</v>
      </c>
      <c r="P10" s="201">
        <v>2.2599999999999998</v>
      </c>
      <c r="Q10" s="201">
        <v>0</v>
      </c>
      <c r="R10" s="201">
        <v>0.17</v>
      </c>
      <c r="S10" s="201">
        <v>0</v>
      </c>
      <c r="T10" s="201">
        <v>0</v>
      </c>
      <c r="U10" s="201">
        <v>9.5500000000000007</v>
      </c>
      <c r="V10" s="201">
        <v>0.12</v>
      </c>
      <c r="W10" s="201">
        <v>0.38</v>
      </c>
      <c r="X10" s="201">
        <v>1.23</v>
      </c>
      <c r="Y10" s="201">
        <v>0</v>
      </c>
      <c r="Z10" s="201">
        <v>2.31</v>
      </c>
      <c r="AA10" s="201">
        <v>0.75</v>
      </c>
      <c r="AB10" s="201">
        <v>0</v>
      </c>
      <c r="AC10" s="201">
        <v>7.92</v>
      </c>
      <c r="AD10" s="201">
        <v>4.55</v>
      </c>
      <c r="AE10" s="201">
        <v>0</v>
      </c>
      <c r="AF10" s="201">
        <v>0</v>
      </c>
      <c r="AG10" s="201">
        <v>19.39</v>
      </c>
      <c r="AH10" s="201">
        <v>0</v>
      </c>
      <c r="AI10" s="201">
        <v>3.21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168.05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62.61</v>
      </c>
      <c r="L11" s="201">
        <v>0</v>
      </c>
      <c r="M11" s="201">
        <v>0</v>
      </c>
      <c r="N11" s="201">
        <v>0.98</v>
      </c>
      <c r="O11" s="201">
        <v>1.65</v>
      </c>
      <c r="P11" s="201">
        <v>2.2599999999999998</v>
      </c>
      <c r="Q11" s="201">
        <v>0.18</v>
      </c>
      <c r="R11" s="201">
        <v>0.17</v>
      </c>
      <c r="S11" s="201">
        <v>0.22</v>
      </c>
      <c r="T11" s="201">
        <v>0</v>
      </c>
      <c r="U11" s="201">
        <v>9.5500000000000007</v>
      </c>
      <c r="V11" s="201">
        <v>0.12</v>
      </c>
      <c r="W11" s="201">
        <v>0.38</v>
      </c>
      <c r="X11" s="201">
        <v>1.23</v>
      </c>
      <c r="Y11" s="201">
        <v>0</v>
      </c>
      <c r="Z11" s="201">
        <v>2.31</v>
      </c>
      <c r="AA11" s="201">
        <v>0.75</v>
      </c>
      <c r="AB11" s="201">
        <v>0</v>
      </c>
      <c r="AC11" s="201">
        <v>7.92</v>
      </c>
      <c r="AD11" s="201">
        <v>4.55</v>
      </c>
      <c r="AE11" s="201">
        <v>0</v>
      </c>
      <c r="AF11" s="201">
        <v>0</v>
      </c>
      <c r="AG11" s="201">
        <v>19.39</v>
      </c>
      <c r="AH11" s="201">
        <v>0</v>
      </c>
      <c r="AI11" s="201">
        <v>3.21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168.05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67.45</v>
      </c>
      <c r="L12" s="201">
        <v>2.13</v>
      </c>
      <c r="M12" s="201">
        <v>0</v>
      </c>
      <c r="N12" s="201">
        <v>0.98</v>
      </c>
      <c r="O12" s="201">
        <v>1.65</v>
      </c>
      <c r="P12" s="201">
        <v>2.2599999999999998</v>
      </c>
      <c r="Q12" s="201">
        <v>0.18</v>
      </c>
      <c r="R12" s="201">
        <v>0.17</v>
      </c>
      <c r="S12" s="201">
        <v>0.22</v>
      </c>
      <c r="T12" s="201">
        <v>0</v>
      </c>
      <c r="U12" s="201">
        <v>9.5500000000000007</v>
      </c>
      <c r="V12" s="201">
        <v>0.12</v>
      </c>
      <c r="W12" s="201">
        <v>0.38</v>
      </c>
      <c r="X12" s="201">
        <v>1.23</v>
      </c>
      <c r="Y12" s="201">
        <v>0</v>
      </c>
      <c r="Z12" s="201">
        <v>2.31</v>
      </c>
      <c r="AA12" s="201">
        <v>0.75</v>
      </c>
      <c r="AB12" s="201">
        <v>0</v>
      </c>
      <c r="AC12" s="201">
        <v>8.11</v>
      </c>
      <c r="AD12" s="201">
        <v>4.55</v>
      </c>
      <c r="AE12" s="201">
        <v>0</v>
      </c>
      <c r="AF12" s="201">
        <v>0</v>
      </c>
      <c r="AG12" s="201">
        <v>19.39</v>
      </c>
      <c r="AH12" s="201">
        <v>0</v>
      </c>
      <c r="AI12" s="201">
        <v>3.21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168.05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77.12</v>
      </c>
      <c r="L13" s="201">
        <v>19.34</v>
      </c>
      <c r="M13" s="201">
        <v>0</v>
      </c>
      <c r="N13" s="201">
        <v>0.98</v>
      </c>
      <c r="O13" s="201">
        <v>1.66</v>
      </c>
      <c r="P13" s="201">
        <v>2.2799999999999998</v>
      </c>
      <c r="Q13" s="201">
        <v>0.74</v>
      </c>
      <c r="R13" s="201">
        <v>0.17</v>
      </c>
      <c r="S13" s="201">
        <v>0.9</v>
      </c>
      <c r="T13" s="201">
        <v>0</v>
      </c>
      <c r="U13" s="201">
        <v>9.43</v>
      </c>
      <c r="V13" s="201">
        <v>0.12</v>
      </c>
      <c r="W13" s="201">
        <v>0.38</v>
      </c>
      <c r="X13" s="201">
        <v>1.23</v>
      </c>
      <c r="Y13" s="201">
        <v>0</v>
      </c>
      <c r="Z13" s="201">
        <v>2.31</v>
      </c>
      <c r="AA13" s="201">
        <v>0.75</v>
      </c>
      <c r="AB13" s="201">
        <v>0</v>
      </c>
      <c r="AC13" s="201">
        <v>8.11</v>
      </c>
      <c r="AD13" s="201">
        <v>4.55</v>
      </c>
      <c r="AE13" s="201">
        <v>0</v>
      </c>
      <c r="AF13" s="201">
        <v>0</v>
      </c>
      <c r="AG13" s="201">
        <v>19.39</v>
      </c>
      <c r="AH13" s="201">
        <v>0</v>
      </c>
      <c r="AI13" s="201">
        <v>3.21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168.05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77.12</v>
      </c>
      <c r="L14" s="201">
        <v>30.36</v>
      </c>
      <c r="M14" s="201">
        <v>0</v>
      </c>
      <c r="N14" s="201">
        <v>0.98</v>
      </c>
      <c r="O14" s="201">
        <v>1.66</v>
      </c>
      <c r="P14" s="201">
        <v>2.2799999999999998</v>
      </c>
      <c r="Q14" s="201">
        <v>2.64</v>
      </c>
      <c r="R14" s="201">
        <v>0.17</v>
      </c>
      <c r="S14" s="201">
        <v>0.9</v>
      </c>
      <c r="T14" s="201">
        <v>0</v>
      </c>
      <c r="U14" s="201">
        <v>9.43</v>
      </c>
      <c r="V14" s="201">
        <v>0.12</v>
      </c>
      <c r="W14" s="201">
        <v>0.38</v>
      </c>
      <c r="X14" s="201">
        <v>1.23</v>
      </c>
      <c r="Y14" s="201">
        <v>0</v>
      </c>
      <c r="Z14" s="201">
        <v>2.31</v>
      </c>
      <c r="AA14" s="201">
        <v>0.75</v>
      </c>
      <c r="AB14" s="201">
        <v>0</v>
      </c>
      <c r="AC14" s="201">
        <v>8.11</v>
      </c>
      <c r="AD14" s="201">
        <v>4.55</v>
      </c>
      <c r="AE14" s="201">
        <v>0</v>
      </c>
      <c r="AF14" s="201">
        <v>0</v>
      </c>
      <c r="AG14" s="201">
        <v>19.39</v>
      </c>
      <c r="AH14" s="201">
        <v>0</v>
      </c>
      <c r="AI14" s="201">
        <v>3.21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168.05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77.12</v>
      </c>
      <c r="L15" s="201">
        <v>30.36</v>
      </c>
      <c r="M15" s="201">
        <v>0</v>
      </c>
      <c r="N15" s="201">
        <v>0.98</v>
      </c>
      <c r="O15" s="201">
        <v>1.66</v>
      </c>
      <c r="P15" s="201">
        <v>2.2799999999999998</v>
      </c>
      <c r="Q15" s="201">
        <v>2.64</v>
      </c>
      <c r="R15" s="201">
        <v>0.17</v>
      </c>
      <c r="S15" s="201">
        <v>0.9</v>
      </c>
      <c r="T15" s="201">
        <v>0</v>
      </c>
      <c r="U15" s="201">
        <v>9.43</v>
      </c>
      <c r="V15" s="201">
        <v>0</v>
      </c>
      <c r="W15" s="201">
        <v>0</v>
      </c>
      <c r="X15" s="201">
        <v>1.23</v>
      </c>
      <c r="Y15" s="201">
        <v>0</v>
      </c>
      <c r="Z15" s="201">
        <v>2.31</v>
      </c>
      <c r="AA15" s="201">
        <v>0.75</v>
      </c>
      <c r="AB15" s="201">
        <v>0</v>
      </c>
      <c r="AC15" s="201">
        <v>8.33</v>
      </c>
      <c r="AD15" s="201">
        <v>4.55</v>
      </c>
      <c r="AE15" s="201">
        <v>0</v>
      </c>
      <c r="AF15" s="201">
        <v>0</v>
      </c>
      <c r="AG15" s="201">
        <v>19.39</v>
      </c>
      <c r="AH15" s="201">
        <v>0</v>
      </c>
      <c r="AI15" s="201">
        <v>3.21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168.05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77.12</v>
      </c>
      <c r="L16" s="201">
        <v>30.33</v>
      </c>
      <c r="M16" s="201">
        <v>0</v>
      </c>
      <c r="N16" s="201">
        <v>0.98</v>
      </c>
      <c r="O16" s="201">
        <v>1.66</v>
      </c>
      <c r="P16" s="201">
        <v>2.2799999999999998</v>
      </c>
      <c r="Q16" s="201">
        <v>2.64</v>
      </c>
      <c r="R16" s="201">
        <v>0.17</v>
      </c>
      <c r="S16" s="201">
        <v>0.9</v>
      </c>
      <c r="T16" s="201">
        <v>0</v>
      </c>
      <c r="U16" s="201">
        <v>9.43</v>
      </c>
      <c r="V16" s="201">
        <v>0.11</v>
      </c>
      <c r="W16" s="201">
        <v>0.38</v>
      </c>
      <c r="X16" s="201">
        <v>1.23</v>
      </c>
      <c r="Y16" s="201">
        <v>0</v>
      </c>
      <c r="Z16" s="201">
        <v>2.31</v>
      </c>
      <c r="AA16" s="201">
        <v>0.75</v>
      </c>
      <c r="AB16" s="201">
        <v>0</v>
      </c>
      <c r="AC16" s="201">
        <v>8.33</v>
      </c>
      <c r="AD16" s="201">
        <v>4.55</v>
      </c>
      <c r="AE16" s="201">
        <v>0</v>
      </c>
      <c r="AF16" s="201">
        <v>0</v>
      </c>
      <c r="AG16" s="201">
        <v>19.39</v>
      </c>
      <c r="AH16" s="201">
        <v>0</v>
      </c>
      <c r="AI16" s="201">
        <v>3.21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168.05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77.12</v>
      </c>
      <c r="L17" s="201">
        <v>30.37</v>
      </c>
      <c r="M17" s="201">
        <v>0</v>
      </c>
      <c r="N17" s="201">
        <v>0.98</v>
      </c>
      <c r="O17" s="201">
        <v>1.66</v>
      </c>
      <c r="P17" s="201">
        <v>2.2799999999999998</v>
      </c>
      <c r="Q17" s="201">
        <v>2.64</v>
      </c>
      <c r="R17" s="201">
        <v>0.17</v>
      </c>
      <c r="S17" s="201">
        <v>0.9</v>
      </c>
      <c r="T17" s="201">
        <v>0</v>
      </c>
      <c r="U17" s="201">
        <v>9.43</v>
      </c>
      <c r="V17" s="201">
        <v>0.12</v>
      </c>
      <c r="W17" s="201">
        <v>0.38</v>
      </c>
      <c r="X17" s="201">
        <v>1.23</v>
      </c>
      <c r="Y17" s="201">
        <v>0</v>
      </c>
      <c r="Z17" s="201">
        <v>2.31</v>
      </c>
      <c r="AA17" s="201">
        <v>0.75</v>
      </c>
      <c r="AB17" s="201">
        <v>0</v>
      </c>
      <c r="AC17" s="201">
        <v>8.33</v>
      </c>
      <c r="AD17" s="201">
        <v>4.55</v>
      </c>
      <c r="AE17" s="201">
        <v>0</v>
      </c>
      <c r="AF17" s="201">
        <v>0</v>
      </c>
      <c r="AG17" s="201">
        <v>19.39</v>
      </c>
      <c r="AH17" s="201">
        <v>0</v>
      </c>
      <c r="AI17" s="201">
        <v>3.21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168.05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77.12</v>
      </c>
      <c r="L18" s="201">
        <v>30.36</v>
      </c>
      <c r="M18" s="201">
        <v>0</v>
      </c>
      <c r="N18" s="201">
        <v>0.98</v>
      </c>
      <c r="O18" s="201">
        <v>1.66</v>
      </c>
      <c r="P18" s="201">
        <v>2.2799999999999998</v>
      </c>
      <c r="Q18" s="201">
        <v>2.64</v>
      </c>
      <c r="R18" s="201">
        <v>0.17</v>
      </c>
      <c r="S18" s="201">
        <v>0.9</v>
      </c>
      <c r="T18" s="201">
        <v>0</v>
      </c>
      <c r="U18" s="201">
        <v>9.43</v>
      </c>
      <c r="V18" s="201">
        <v>0.12</v>
      </c>
      <c r="W18" s="201">
        <v>0</v>
      </c>
      <c r="X18" s="201">
        <v>0</v>
      </c>
      <c r="Y18" s="201">
        <v>0</v>
      </c>
      <c r="Z18" s="201">
        <v>2.31</v>
      </c>
      <c r="AA18" s="201">
        <v>0.75</v>
      </c>
      <c r="AB18" s="201">
        <v>0</v>
      </c>
      <c r="AC18" s="201">
        <v>8.33</v>
      </c>
      <c r="AD18" s="201">
        <v>4.55</v>
      </c>
      <c r="AE18" s="201">
        <v>0</v>
      </c>
      <c r="AF18" s="201">
        <v>0</v>
      </c>
      <c r="AG18" s="201">
        <v>19.39</v>
      </c>
      <c r="AH18" s="201">
        <v>0</v>
      </c>
      <c r="AI18" s="201">
        <v>3.21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168.05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77.12</v>
      </c>
      <c r="L19" s="201">
        <v>31.5</v>
      </c>
      <c r="M19" s="201">
        <v>0</v>
      </c>
      <c r="N19" s="201">
        <v>0.98</v>
      </c>
      <c r="O19" s="201">
        <v>1.66</v>
      </c>
      <c r="P19" s="201">
        <v>2.2799999999999998</v>
      </c>
      <c r="Q19" s="201">
        <v>2.73</v>
      </c>
      <c r="R19" s="201">
        <v>0.34</v>
      </c>
      <c r="S19" s="201">
        <v>2.84</v>
      </c>
      <c r="T19" s="201">
        <v>0</v>
      </c>
      <c r="U19" s="201">
        <v>9.43</v>
      </c>
      <c r="V19" s="201">
        <v>0.12</v>
      </c>
      <c r="W19" s="201">
        <v>0.38</v>
      </c>
      <c r="X19" s="201">
        <v>1.23</v>
      </c>
      <c r="Y19" s="201">
        <v>0</v>
      </c>
      <c r="Z19" s="201">
        <v>3.98</v>
      </c>
      <c r="AA19" s="201">
        <v>0.75</v>
      </c>
      <c r="AB19" s="201">
        <v>0</v>
      </c>
      <c r="AC19" s="201">
        <v>8.33</v>
      </c>
      <c r="AD19" s="201">
        <v>4.55</v>
      </c>
      <c r="AE19" s="201">
        <v>0</v>
      </c>
      <c r="AF19" s="201">
        <v>0</v>
      </c>
      <c r="AG19" s="201">
        <v>19.05</v>
      </c>
      <c r="AH19" s="201">
        <v>0</v>
      </c>
      <c r="AI19" s="201">
        <v>3.21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168.05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77.12</v>
      </c>
      <c r="L20" s="201">
        <v>31.5</v>
      </c>
      <c r="M20" s="201">
        <v>0</v>
      </c>
      <c r="N20" s="201">
        <v>0.98</v>
      </c>
      <c r="O20" s="201">
        <v>1.66</v>
      </c>
      <c r="P20" s="201">
        <v>2.2799999999999998</v>
      </c>
      <c r="Q20" s="201">
        <v>2.73</v>
      </c>
      <c r="R20" s="201">
        <v>2.57</v>
      </c>
      <c r="S20" s="201">
        <v>2.84</v>
      </c>
      <c r="T20" s="201">
        <v>0</v>
      </c>
      <c r="U20" s="201">
        <v>9.43</v>
      </c>
      <c r="V20" s="201">
        <v>0.12</v>
      </c>
      <c r="W20" s="201">
        <v>0.38</v>
      </c>
      <c r="X20" s="201">
        <v>1.23</v>
      </c>
      <c r="Y20" s="201">
        <v>0</v>
      </c>
      <c r="Z20" s="201">
        <v>8.85</v>
      </c>
      <c r="AA20" s="201">
        <v>11.62</v>
      </c>
      <c r="AB20" s="201">
        <v>0</v>
      </c>
      <c r="AC20" s="201">
        <v>8.33</v>
      </c>
      <c r="AD20" s="201">
        <v>4.55</v>
      </c>
      <c r="AE20" s="201">
        <v>0</v>
      </c>
      <c r="AF20" s="201">
        <v>0</v>
      </c>
      <c r="AG20" s="201">
        <v>19.05</v>
      </c>
      <c r="AH20" s="201">
        <v>0</v>
      </c>
      <c r="AI20" s="201">
        <v>3.21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168.05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77.12</v>
      </c>
      <c r="L21" s="201">
        <v>31.5</v>
      </c>
      <c r="M21" s="201">
        <v>0</v>
      </c>
      <c r="N21" s="201">
        <v>0.98</v>
      </c>
      <c r="O21" s="201">
        <v>1.66</v>
      </c>
      <c r="P21" s="201">
        <v>2.2799999999999998</v>
      </c>
      <c r="Q21" s="201">
        <v>2.73</v>
      </c>
      <c r="R21" s="201">
        <v>2.57</v>
      </c>
      <c r="S21" s="201">
        <v>2.84</v>
      </c>
      <c r="T21" s="201">
        <v>0</v>
      </c>
      <c r="U21" s="201">
        <v>9.43</v>
      </c>
      <c r="V21" s="201">
        <v>0.12</v>
      </c>
      <c r="W21" s="201">
        <v>0.38</v>
      </c>
      <c r="X21" s="201">
        <v>1.23</v>
      </c>
      <c r="Y21" s="201">
        <v>0</v>
      </c>
      <c r="Z21" s="201">
        <v>32.22</v>
      </c>
      <c r="AA21" s="201">
        <v>11.62</v>
      </c>
      <c r="AB21" s="201">
        <v>0</v>
      </c>
      <c r="AC21" s="201">
        <v>8.33</v>
      </c>
      <c r="AD21" s="201">
        <v>4.55</v>
      </c>
      <c r="AE21" s="201">
        <v>0</v>
      </c>
      <c r="AF21" s="201">
        <v>0</v>
      </c>
      <c r="AG21" s="201">
        <v>19.05</v>
      </c>
      <c r="AH21" s="201">
        <v>0</v>
      </c>
      <c r="AI21" s="201">
        <v>3.21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168.05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77.12</v>
      </c>
      <c r="L22" s="201">
        <v>31.5</v>
      </c>
      <c r="M22" s="201">
        <v>0</v>
      </c>
      <c r="N22" s="201">
        <v>0.98</v>
      </c>
      <c r="O22" s="201">
        <v>1.66</v>
      </c>
      <c r="P22" s="201">
        <v>2.2799999999999998</v>
      </c>
      <c r="Q22" s="201">
        <v>2.73</v>
      </c>
      <c r="R22" s="201">
        <v>2.57</v>
      </c>
      <c r="S22" s="201">
        <v>2.84</v>
      </c>
      <c r="T22" s="201">
        <v>0</v>
      </c>
      <c r="U22" s="201">
        <v>9.43</v>
      </c>
      <c r="V22" s="201">
        <v>0.12</v>
      </c>
      <c r="W22" s="201">
        <v>0.38</v>
      </c>
      <c r="X22" s="201">
        <v>1.23</v>
      </c>
      <c r="Y22" s="201">
        <v>0</v>
      </c>
      <c r="Z22" s="201">
        <v>32.22</v>
      </c>
      <c r="AA22" s="201">
        <v>11.62</v>
      </c>
      <c r="AB22" s="201">
        <v>0</v>
      </c>
      <c r="AC22" s="201">
        <v>8.33</v>
      </c>
      <c r="AD22" s="201">
        <v>4.55</v>
      </c>
      <c r="AE22" s="201">
        <v>0</v>
      </c>
      <c r="AF22" s="201">
        <v>0</v>
      </c>
      <c r="AG22" s="201">
        <v>19.05</v>
      </c>
      <c r="AH22" s="201">
        <v>0</v>
      </c>
      <c r="AI22" s="201">
        <v>3.21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168.05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77.12</v>
      </c>
      <c r="L23" s="201">
        <v>30.69</v>
      </c>
      <c r="M23" s="201">
        <v>0</v>
      </c>
      <c r="N23" s="201">
        <v>0.98</v>
      </c>
      <c r="O23" s="201">
        <v>1.66</v>
      </c>
      <c r="P23" s="201">
        <v>2.2799999999999998</v>
      </c>
      <c r="Q23" s="201">
        <v>2.73</v>
      </c>
      <c r="R23" s="201">
        <v>0.42</v>
      </c>
      <c r="S23" s="201">
        <v>2.84</v>
      </c>
      <c r="T23" s="201">
        <v>0</v>
      </c>
      <c r="U23" s="201">
        <v>9.43</v>
      </c>
      <c r="V23" s="201">
        <v>0.12</v>
      </c>
      <c r="W23" s="201">
        <v>0.38</v>
      </c>
      <c r="X23" s="201">
        <v>1.23</v>
      </c>
      <c r="Y23" s="201">
        <v>0</v>
      </c>
      <c r="Z23" s="201">
        <v>2.31</v>
      </c>
      <c r="AA23" s="201">
        <v>0.75</v>
      </c>
      <c r="AB23" s="201">
        <v>0</v>
      </c>
      <c r="AC23" s="201">
        <v>8.33</v>
      </c>
      <c r="AD23" s="201">
        <v>4.55</v>
      </c>
      <c r="AE23" s="201">
        <v>0</v>
      </c>
      <c r="AF23" s="201">
        <v>0</v>
      </c>
      <c r="AG23" s="201">
        <v>19.05</v>
      </c>
      <c r="AH23" s="201">
        <v>0</v>
      </c>
      <c r="AI23" s="201">
        <v>3.21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168.05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77.12</v>
      </c>
      <c r="L24" s="201">
        <v>30.69</v>
      </c>
      <c r="M24" s="201">
        <v>0</v>
      </c>
      <c r="N24" s="201">
        <v>0.98</v>
      </c>
      <c r="O24" s="201">
        <v>1.66</v>
      </c>
      <c r="P24" s="201">
        <v>2.2799999999999998</v>
      </c>
      <c r="Q24" s="201">
        <v>2.8</v>
      </c>
      <c r="R24" s="201">
        <v>2.48</v>
      </c>
      <c r="S24" s="201">
        <v>3.02</v>
      </c>
      <c r="T24" s="201">
        <v>0</v>
      </c>
      <c r="U24" s="201">
        <v>9.43</v>
      </c>
      <c r="V24" s="201">
        <v>0.12</v>
      </c>
      <c r="W24" s="201">
        <v>0.38</v>
      </c>
      <c r="X24" s="201">
        <v>1.23</v>
      </c>
      <c r="Y24" s="201">
        <v>0</v>
      </c>
      <c r="Z24" s="201">
        <v>17.71</v>
      </c>
      <c r="AA24" s="201">
        <v>11.3</v>
      </c>
      <c r="AB24" s="201">
        <v>0</v>
      </c>
      <c r="AC24" s="201">
        <v>8.33</v>
      </c>
      <c r="AD24" s="201">
        <v>4.55</v>
      </c>
      <c r="AE24" s="201">
        <v>0</v>
      </c>
      <c r="AF24" s="201">
        <v>0</v>
      </c>
      <c r="AG24" s="201">
        <v>19.05</v>
      </c>
      <c r="AH24" s="201">
        <v>0</v>
      </c>
      <c r="AI24" s="201">
        <v>3.21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168.05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77.12</v>
      </c>
      <c r="L25" s="201">
        <v>31.5</v>
      </c>
      <c r="M25" s="201">
        <v>0</v>
      </c>
      <c r="N25" s="201">
        <v>0.98</v>
      </c>
      <c r="O25" s="201">
        <v>1.66</v>
      </c>
      <c r="P25" s="201">
        <v>2.2799999999999998</v>
      </c>
      <c r="Q25" s="201">
        <v>2.8</v>
      </c>
      <c r="R25" s="201">
        <v>1.17</v>
      </c>
      <c r="S25" s="201">
        <v>3.05</v>
      </c>
      <c r="T25" s="201">
        <v>0</v>
      </c>
      <c r="U25" s="201">
        <v>9.43</v>
      </c>
      <c r="V25" s="201">
        <v>0.12</v>
      </c>
      <c r="W25" s="201">
        <v>0.38</v>
      </c>
      <c r="X25" s="201">
        <v>1.23</v>
      </c>
      <c r="Y25" s="201">
        <v>0</v>
      </c>
      <c r="Z25" s="201">
        <v>17.71</v>
      </c>
      <c r="AA25" s="201">
        <v>11.3</v>
      </c>
      <c r="AB25" s="201">
        <v>0</v>
      </c>
      <c r="AC25" s="201">
        <v>8.33</v>
      </c>
      <c r="AD25" s="201">
        <v>4.55</v>
      </c>
      <c r="AE25" s="201">
        <v>0</v>
      </c>
      <c r="AF25" s="201">
        <v>0</v>
      </c>
      <c r="AG25" s="201">
        <v>19.05</v>
      </c>
      <c r="AH25" s="201">
        <v>0</v>
      </c>
      <c r="AI25" s="201">
        <v>3.21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168.05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77.12</v>
      </c>
      <c r="L26" s="201">
        <v>31.5</v>
      </c>
      <c r="M26" s="201">
        <v>0</v>
      </c>
      <c r="N26" s="201">
        <v>0.98</v>
      </c>
      <c r="O26" s="201">
        <v>1.66</v>
      </c>
      <c r="P26" s="201">
        <v>2.2799999999999998</v>
      </c>
      <c r="Q26" s="201">
        <v>2.8</v>
      </c>
      <c r="R26" s="201">
        <v>7.0000000000000007E-2</v>
      </c>
      <c r="S26" s="201">
        <v>3.05</v>
      </c>
      <c r="T26" s="201">
        <v>0</v>
      </c>
      <c r="U26" s="201">
        <v>9.43</v>
      </c>
      <c r="V26" s="201">
        <v>0.12</v>
      </c>
      <c r="W26" s="201">
        <v>0.38</v>
      </c>
      <c r="X26" s="201">
        <v>1.23</v>
      </c>
      <c r="Y26" s="201">
        <v>0</v>
      </c>
      <c r="Z26" s="201">
        <v>2.31</v>
      </c>
      <c r="AA26" s="201">
        <v>11.3</v>
      </c>
      <c r="AB26" s="201">
        <v>0</v>
      </c>
      <c r="AC26" s="201">
        <v>8.33</v>
      </c>
      <c r="AD26" s="201">
        <v>4.55</v>
      </c>
      <c r="AE26" s="201">
        <v>0</v>
      </c>
      <c r="AF26" s="201">
        <v>0</v>
      </c>
      <c r="AG26" s="201">
        <v>19.05</v>
      </c>
      <c r="AH26" s="201">
        <v>0</v>
      </c>
      <c r="AI26" s="201">
        <v>3.21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168.05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77.12</v>
      </c>
      <c r="L27" s="201">
        <v>31.5</v>
      </c>
      <c r="M27" s="201">
        <v>0</v>
      </c>
      <c r="N27" s="201">
        <v>0.98</v>
      </c>
      <c r="O27" s="201">
        <v>1.65</v>
      </c>
      <c r="P27" s="201">
        <v>2.2799999999999998</v>
      </c>
      <c r="Q27" s="201">
        <v>2.81</v>
      </c>
      <c r="R27" s="201">
        <v>2.48</v>
      </c>
      <c r="S27" s="201">
        <v>3.06</v>
      </c>
      <c r="T27" s="201">
        <v>0</v>
      </c>
      <c r="U27" s="201">
        <v>9.43</v>
      </c>
      <c r="V27" s="201">
        <v>0.12</v>
      </c>
      <c r="W27" s="201">
        <v>0.38</v>
      </c>
      <c r="X27" s="201">
        <v>1.23</v>
      </c>
      <c r="Y27" s="201">
        <v>0</v>
      </c>
      <c r="Z27" s="201">
        <v>2.31</v>
      </c>
      <c r="AA27" s="201">
        <v>14.91</v>
      </c>
      <c r="AB27" s="201">
        <v>0</v>
      </c>
      <c r="AC27" s="201">
        <v>8.11</v>
      </c>
      <c r="AD27" s="201">
        <v>4.55</v>
      </c>
      <c r="AE27" s="201">
        <v>0</v>
      </c>
      <c r="AF27" s="201">
        <v>0</v>
      </c>
      <c r="AG27" s="201">
        <v>19.05</v>
      </c>
      <c r="AH27" s="201">
        <v>0</v>
      </c>
      <c r="AI27" s="201">
        <v>3.21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168.05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45.86</v>
      </c>
      <c r="L28" s="201">
        <v>31.5</v>
      </c>
      <c r="M28" s="201">
        <v>0</v>
      </c>
      <c r="N28" s="201">
        <v>0.98</v>
      </c>
      <c r="O28" s="201">
        <v>1.65</v>
      </c>
      <c r="P28" s="201">
        <v>2.2799999999999998</v>
      </c>
      <c r="Q28" s="201">
        <v>2.81</v>
      </c>
      <c r="R28" s="201">
        <v>2.48</v>
      </c>
      <c r="S28" s="201">
        <v>3.06</v>
      </c>
      <c r="T28" s="201">
        <v>0</v>
      </c>
      <c r="U28" s="201">
        <v>9.43</v>
      </c>
      <c r="V28" s="201">
        <v>0.12</v>
      </c>
      <c r="W28" s="201">
        <v>0.38</v>
      </c>
      <c r="X28" s="201">
        <v>1.23</v>
      </c>
      <c r="Y28" s="201">
        <v>0</v>
      </c>
      <c r="Z28" s="201">
        <v>9.8000000000000007</v>
      </c>
      <c r="AA28" s="201">
        <v>14.91</v>
      </c>
      <c r="AB28" s="201">
        <v>0</v>
      </c>
      <c r="AC28" s="201">
        <v>8.11</v>
      </c>
      <c r="AD28" s="201">
        <v>4.55</v>
      </c>
      <c r="AE28" s="201">
        <v>0</v>
      </c>
      <c r="AF28" s="201">
        <v>0</v>
      </c>
      <c r="AG28" s="201">
        <v>19.05</v>
      </c>
      <c r="AH28" s="201">
        <v>0</v>
      </c>
      <c r="AI28" s="201">
        <v>3.21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168.05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59.64</v>
      </c>
      <c r="L29" s="201">
        <v>31.5</v>
      </c>
      <c r="M29" s="201">
        <v>0</v>
      </c>
      <c r="N29" s="201">
        <v>0.98</v>
      </c>
      <c r="O29" s="201">
        <v>1.65</v>
      </c>
      <c r="P29" s="201">
        <v>2.2799999999999998</v>
      </c>
      <c r="Q29" s="201">
        <v>2.8</v>
      </c>
      <c r="R29" s="201">
        <v>2.48</v>
      </c>
      <c r="S29" s="201">
        <v>3.05</v>
      </c>
      <c r="T29" s="201">
        <v>0</v>
      </c>
      <c r="U29" s="201">
        <v>9.43</v>
      </c>
      <c r="V29" s="201">
        <v>0.12</v>
      </c>
      <c r="W29" s="201">
        <v>0.38</v>
      </c>
      <c r="X29" s="201">
        <v>1.23</v>
      </c>
      <c r="Y29" s="201">
        <v>0</v>
      </c>
      <c r="Z29" s="201">
        <v>2.31</v>
      </c>
      <c r="AA29" s="201">
        <v>11.3</v>
      </c>
      <c r="AB29" s="201">
        <v>0</v>
      </c>
      <c r="AC29" s="201">
        <v>8.11</v>
      </c>
      <c r="AD29" s="201">
        <v>4.55</v>
      </c>
      <c r="AE29" s="201">
        <v>0</v>
      </c>
      <c r="AF29" s="201">
        <v>0</v>
      </c>
      <c r="AG29" s="201">
        <v>19.05</v>
      </c>
      <c r="AH29" s="201">
        <v>0</v>
      </c>
      <c r="AI29" s="201">
        <v>3.21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168.05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76.75</v>
      </c>
      <c r="L30" s="201">
        <v>30.92</v>
      </c>
      <c r="M30" s="201">
        <v>0</v>
      </c>
      <c r="N30" s="201">
        <v>0.98</v>
      </c>
      <c r="O30" s="201">
        <v>1.65</v>
      </c>
      <c r="P30" s="201">
        <v>2.2799999999999998</v>
      </c>
      <c r="Q30" s="201">
        <v>2.75</v>
      </c>
      <c r="R30" s="201">
        <v>2.48</v>
      </c>
      <c r="S30" s="201">
        <v>3.05</v>
      </c>
      <c r="T30" s="201">
        <v>0</v>
      </c>
      <c r="U30" s="201">
        <v>9.43</v>
      </c>
      <c r="V30" s="201">
        <v>0.12</v>
      </c>
      <c r="W30" s="201">
        <v>0.38</v>
      </c>
      <c r="X30" s="201">
        <v>1.23</v>
      </c>
      <c r="Y30" s="201">
        <v>0</v>
      </c>
      <c r="Z30" s="201">
        <v>2.31</v>
      </c>
      <c r="AA30" s="201">
        <v>11.3</v>
      </c>
      <c r="AB30" s="201">
        <v>0</v>
      </c>
      <c r="AC30" s="201">
        <v>8.11</v>
      </c>
      <c r="AD30" s="201">
        <v>4.55</v>
      </c>
      <c r="AE30" s="201">
        <v>0</v>
      </c>
      <c r="AF30" s="201">
        <v>0</v>
      </c>
      <c r="AG30" s="201">
        <v>19.05</v>
      </c>
      <c r="AH30" s="201">
        <v>0</v>
      </c>
      <c r="AI30" s="201">
        <v>3.21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168.05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20.88</v>
      </c>
      <c r="K31" s="201">
        <v>70.599999999999994</v>
      </c>
      <c r="L31" s="201">
        <v>31.34</v>
      </c>
      <c r="M31" s="201">
        <v>0</v>
      </c>
      <c r="N31" s="201">
        <v>0.98</v>
      </c>
      <c r="O31" s="201">
        <v>1.65</v>
      </c>
      <c r="P31" s="201">
        <v>2.2799999999999998</v>
      </c>
      <c r="Q31" s="201">
        <v>2.81</v>
      </c>
      <c r="R31" s="201">
        <v>0.34</v>
      </c>
      <c r="S31" s="201">
        <v>2.84</v>
      </c>
      <c r="T31" s="201">
        <v>0</v>
      </c>
      <c r="U31" s="201">
        <v>9.43</v>
      </c>
      <c r="V31" s="201">
        <v>0.12</v>
      </c>
      <c r="W31" s="201">
        <v>0.38</v>
      </c>
      <c r="X31" s="201">
        <v>1.23</v>
      </c>
      <c r="Y31" s="201">
        <v>0</v>
      </c>
      <c r="Z31" s="201">
        <v>2.31</v>
      </c>
      <c r="AA31" s="201">
        <v>2.63</v>
      </c>
      <c r="AB31" s="201">
        <v>0</v>
      </c>
      <c r="AC31" s="201">
        <v>7.92</v>
      </c>
      <c r="AD31" s="201">
        <v>4.55</v>
      </c>
      <c r="AE31" s="201">
        <v>0</v>
      </c>
      <c r="AF31" s="201">
        <v>0</v>
      </c>
      <c r="AG31" s="201">
        <v>19.39</v>
      </c>
      <c r="AH31" s="201">
        <v>0</v>
      </c>
      <c r="AI31" s="201">
        <v>3.21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168.05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20.88</v>
      </c>
      <c r="K32" s="201">
        <v>76.75</v>
      </c>
      <c r="L32" s="201">
        <v>31.5</v>
      </c>
      <c r="M32" s="201">
        <v>0</v>
      </c>
      <c r="N32" s="201">
        <v>0.98</v>
      </c>
      <c r="O32" s="201">
        <v>1.65</v>
      </c>
      <c r="P32" s="201">
        <v>2.2799999999999998</v>
      </c>
      <c r="Q32" s="201">
        <v>2.81</v>
      </c>
      <c r="R32" s="201">
        <v>0.34</v>
      </c>
      <c r="S32" s="201">
        <v>2.84</v>
      </c>
      <c r="T32" s="201">
        <v>0</v>
      </c>
      <c r="U32" s="201">
        <v>9.43</v>
      </c>
      <c r="V32" s="201">
        <v>0.12</v>
      </c>
      <c r="W32" s="201">
        <v>0.38</v>
      </c>
      <c r="X32" s="201">
        <v>1.23</v>
      </c>
      <c r="Y32" s="201">
        <v>0</v>
      </c>
      <c r="Z32" s="201">
        <v>2.31</v>
      </c>
      <c r="AA32" s="201">
        <v>0.75</v>
      </c>
      <c r="AB32" s="201">
        <v>0</v>
      </c>
      <c r="AC32" s="201">
        <v>7.92</v>
      </c>
      <c r="AD32" s="201">
        <v>4.55</v>
      </c>
      <c r="AE32" s="201">
        <v>0</v>
      </c>
      <c r="AF32" s="201">
        <v>0</v>
      </c>
      <c r="AG32" s="201">
        <v>19.39</v>
      </c>
      <c r="AH32" s="201">
        <v>0</v>
      </c>
      <c r="AI32" s="201">
        <v>3.21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168.05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20.88</v>
      </c>
      <c r="K33" s="201">
        <v>76.75</v>
      </c>
      <c r="L33" s="201">
        <v>31.5</v>
      </c>
      <c r="M33" s="201">
        <v>0</v>
      </c>
      <c r="N33" s="201">
        <v>0.98</v>
      </c>
      <c r="O33" s="201">
        <v>1.65</v>
      </c>
      <c r="P33" s="201">
        <v>2.2799999999999998</v>
      </c>
      <c r="Q33" s="201">
        <v>2.81</v>
      </c>
      <c r="R33" s="201">
        <v>0.34</v>
      </c>
      <c r="S33" s="201">
        <v>2.84</v>
      </c>
      <c r="T33" s="201">
        <v>0</v>
      </c>
      <c r="U33" s="201">
        <v>9.43</v>
      </c>
      <c r="V33" s="201">
        <v>0.12</v>
      </c>
      <c r="W33" s="201">
        <v>0</v>
      </c>
      <c r="X33" s="201">
        <v>0</v>
      </c>
      <c r="Y33" s="201">
        <v>0</v>
      </c>
      <c r="Z33" s="201">
        <v>2.31</v>
      </c>
      <c r="AA33" s="201">
        <v>0.75</v>
      </c>
      <c r="AB33" s="201">
        <v>0</v>
      </c>
      <c r="AC33" s="201">
        <v>7.92</v>
      </c>
      <c r="AD33" s="201">
        <v>4.55</v>
      </c>
      <c r="AE33" s="201">
        <v>0</v>
      </c>
      <c r="AF33" s="201">
        <v>0</v>
      </c>
      <c r="AG33" s="201">
        <v>19.39</v>
      </c>
      <c r="AH33" s="201">
        <v>0</v>
      </c>
      <c r="AI33" s="201">
        <v>3.21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168.05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20.88</v>
      </c>
      <c r="K34" s="201">
        <v>76.75</v>
      </c>
      <c r="L34" s="201">
        <v>31.5</v>
      </c>
      <c r="M34" s="201">
        <v>0</v>
      </c>
      <c r="N34" s="201">
        <v>0.98</v>
      </c>
      <c r="O34" s="201">
        <v>1.65</v>
      </c>
      <c r="P34" s="201">
        <v>2.2799999999999998</v>
      </c>
      <c r="Q34" s="201">
        <v>2.74</v>
      </c>
      <c r="R34" s="201">
        <v>2.58</v>
      </c>
      <c r="S34" s="201">
        <v>3.05</v>
      </c>
      <c r="T34" s="201">
        <v>0</v>
      </c>
      <c r="U34" s="201">
        <v>9.43</v>
      </c>
      <c r="V34" s="201">
        <v>0.12</v>
      </c>
      <c r="W34" s="201">
        <v>0</v>
      </c>
      <c r="X34" s="201">
        <v>0</v>
      </c>
      <c r="Y34" s="201">
        <v>0</v>
      </c>
      <c r="Z34" s="201">
        <v>0</v>
      </c>
      <c r="AA34" s="201">
        <v>10.91</v>
      </c>
      <c r="AB34" s="201">
        <v>0</v>
      </c>
      <c r="AC34" s="201">
        <v>7.92</v>
      </c>
      <c r="AD34" s="201">
        <v>4.55</v>
      </c>
      <c r="AE34" s="201">
        <v>0</v>
      </c>
      <c r="AF34" s="201">
        <v>0</v>
      </c>
      <c r="AG34" s="201">
        <v>19.39</v>
      </c>
      <c r="AH34" s="201">
        <v>0</v>
      </c>
      <c r="AI34" s="201">
        <v>3.21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168.05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20.88</v>
      </c>
      <c r="K35" s="201">
        <v>76.75</v>
      </c>
      <c r="L35" s="201">
        <v>31.5</v>
      </c>
      <c r="M35" s="201">
        <v>0</v>
      </c>
      <c r="N35" s="201">
        <v>0.98</v>
      </c>
      <c r="O35" s="201">
        <v>1.65</v>
      </c>
      <c r="P35" s="201">
        <v>2.2799999999999998</v>
      </c>
      <c r="Q35" s="201">
        <v>2.74</v>
      </c>
      <c r="R35" s="201">
        <v>2.58</v>
      </c>
      <c r="S35" s="201">
        <v>3.05</v>
      </c>
      <c r="T35" s="201">
        <v>0</v>
      </c>
      <c r="U35" s="201">
        <v>9.43</v>
      </c>
      <c r="V35" s="201">
        <v>0.12</v>
      </c>
      <c r="W35" s="201">
        <v>0</v>
      </c>
      <c r="X35" s="201">
        <v>0.75</v>
      </c>
      <c r="Y35" s="201">
        <v>0</v>
      </c>
      <c r="Z35" s="201">
        <v>25.09</v>
      </c>
      <c r="AA35" s="201">
        <v>11.68</v>
      </c>
      <c r="AB35" s="201">
        <v>0</v>
      </c>
      <c r="AC35" s="201">
        <v>7.92</v>
      </c>
      <c r="AD35" s="201">
        <v>4.55</v>
      </c>
      <c r="AE35" s="201">
        <v>0</v>
      </c>
      <c r="AF35" s="201">
        <v>0</v>
      </c>
      <c r="AG35" s="201">
        <v>19.39</v>
      </c>
      <c r="AH35" s="201">
        <v>0</v>
      </c>
      <c r="AI35" s="201">
        <v>3.21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168.05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20.88</v>
      </c>
      <c r="K36" s="201">
        <v>76.75</v>
      </c>
      <c r="L36" s="201">
        <v>31.5</v>
      </c>
      <c r="M36" s="201">
        <v>0</v>
      </c>
      <c r="N36" s="201">
        <v>0.98</v>
      </c>
      <c r="O36" s="201">
        <v>1.65</v>
      </c>
      <c r="P36" s="201">
        <v>2.2599999999999998</v>
      </c>
      <c r="Q36" s="201">
        <v>2.74</v>
      </c>
      <c r="R36" s="201">
        <v>2.58</v>
      </c>
      <c r="S36" s="201">
        <v>3.05</v>
      </c>
      <c r="T36" s="201">
        <v>0</v>
      </c>
      <c r="U36" s="201">
        <v>9.43</v>
      </c>
      <c r="V36" s="201">
        <v>0.12</v>
      </c>
      <c r="W36" s="201">
        <v>0.39</v>
      </c>
      <c r="X36" s="201">
        <v>1.23</v>
      </c>
      <c r="Y36" s="201">
        <v>0</v>
      </c>
      <c r="Z36" s="201">
        <v>29.71</v>
      </c>
      <c r="AA36" s="201">
        <v>11.68</v>
      </c>
      <c r="AB36" s="201">
        <v>0</v>
      </c>
      <c r="AC36" s="201">
        <v>7.92</v>
      </c>
      <c r="AD36" s="201">
        <v>4.55</v>
      </c>
      <c r="AE36" s="201">
        <v>0</v>
      </c>
      <c r="AF36" s="201">
        <v>0</v>
      </c>
      <c r="AG36" s="201">
        <v>19.39</v>
      </c>
      <c r="AH36" s="201">
        <v>0</v>
      </c>
      <c r="AI36" s="201">
        <v>3.21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168.05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20.88</v>
      </c>
      <c r="K37" s="201">
        <v>76.75</v>
      </c>
      <c r="L37" s="201">
        <v>31.5</v>
      </c>
      <c r="M37" s="201">
        <v>0</v>
      </c>
      <c r="N37" s="201">
        <v>0.98</v>
      </c>
      <c r="O37" s="201">
        <v>1.65</v>
      </c>
      <c r="P37" s="201">
        <v>2.2599999999999998</v>
      </c>
      <c r="Q37" s="201">
        <v>2.74</v>
      </c>
      <c r="R37" s="201">
        <v>2.58</v>
      </c>
      <c r="S37" s="201">
        <v>3.05</v>
      </c>
      <c r="T37" s="201">
        <v>0</v>
      </c>
      <c r="U37" s="201">
        <v>9.43</v>
      </c>
      <c r="V37" s="201">
        <v>0.12</v>
      </c>
      <c r="W37" s="201">
        <v>0.39</v>
      </c>
      <c r="X37" s="201">
        <v>1.23</v>
      </c>
      <c r="Y37" s="201">
        <v>0</v>
      </c>
      <c r="Z37" s="201">
        <v>37.840000000000003</v>
      </c>
      <c r="AA37" s="201">
        <v>11.68</v>
      </c>
      <c r="AB37" s="201">
        <v>0</v>
      </c>
      <c r="AC37" s="201">
        <v>7.92</v>
      </c>
      <c r="AD37" s="201">
        <v>4.55</v>
      </c>
      <c r="AE37" s="201">
        <v>0</v>
      </c>
      <c r="AF37" s="201">
        <v>0</v>
      </c>
      <c r="AG37" s="201">
        <v>19.39</v>
      </c>
      <c r="AH37" s="201">
        <v>0</v>
      </c>
      <c r="AI37" s="201">
        <v>3.21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168.05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20.88</v>
      </c>
      <c r="K38" s="201">
        <v>76.75</v>
      </c>
      <c r="L38" s="201">
        <v>31.5</v>
      </c>
      <c r="M38" s="201">
        <v>0</v>
      </c>
      <c r="N38" s="201">
        <v>0.98</v>
      </c>
      <c r="O38" s="201">
        <v>1.65</v>
      </c>
      <c r="P38" s="201">
        <v>2.2599999999999998</v>
      </c>
      <c r="Q38" s="201">
        <v>2.74</v>
      </c>
      <c r="R38" s="201">
        <v>2.58</v>
      </c>
      <c r="S38" s="201">
        <v>3.05</v>
      </c>
      <c r="T38" s="201">
        <v>0</v>
      </c>
      <c r="U38" s="201">
        <v>9.43</v>
      </c>
      <c r="V38" s="201">
        <v>0.12</v>
      </c>
      <c r="W38" s="201">
        <v>0.39</v>
      </c>
      <c r="X38" s="201">
        <v>1.23</v>
      </c>
      <c r="Y38" s="201">
        <v>0</v>
      </c>
      <c r="Z38" s="201">
        <v>37.840000000000003</v>
      </c>
      <c r="AA38" s="201">
        <v>11.68</v>
      </c>
      <c r="AB38" s="201">
        <v>0</v>
      </c>
      <c r="AC38" s="201">
        <v>7.92</v>
      </c>
      <c r="AD38" s="201">
        <v>4.55</v>
      </c>
      <c r="AE38" s="201">
        <v>0</v>
      </c>
      <c r="AF38" s="201">
        <v>0</v>
      </c>
      <c r="AG38" s="201">
        <v>19.39</v>
      </c>
      <c r="AH38" s="201">
        <v>0</v>
      </c>
      <c r="AI38" s="201">
        <v>3.21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168.05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76.75</v>
      </c>
      <c r="L39" s="201">
        <v>31.5</v>
      </c>
      <c r="M39" s="201">
        <v>0</v>
      </c>
      <c r="N39" s="201">
        <v>0.98</v>
      </c>
      <c r="O39" s="201">
        <v>1.65</v>
      </c>
      <c r="P39" s="201">
        <v>2.2599999999999998</v>
      </c>
      <c r="Q39" s="201">
        <v>2.74</v>
      </c>
      <c r="R39" s="201">
        <v>2.58</v>
      </c>
      <c r="S39" s="201">
        <v>3.05</v>
      </c>
      <c r="T39" s="201">
        <v>0</v>
      </c>
      <c r="U39" s="201">
        <v>9.43</v>
      </c>
      <c r="V39" s="201">
        <v>0.12</v>
      </c>
      <c r="W39" s="201">
        <v>0.39</v>
      </c>
      <c r="X39" s="201">
        <v>1.23</v>
      </c>
      <c r="Y39" s="201">
        <v>0</v>
      </c>
      <c r="Z39" s="201">
        <v>37.06</v>
      </c>
      <c r="AA39" s="201">
        <v>11.68</v>
      </c>
      <c r="AB39" s="201">
        <v>0</v>
      </c>
      <c r="AC39" s="201">
        <v>7.92</v>
      </c>
      <c r="AD39" s="201">
        <v>4.55</v>
      </c>
      <c r="AE39" s="201">
        <v>0</v>
      </c>
      <c r="AF39" s="201">
        <v>0</v>
      </c>
      <c r="AG39" s="201">
        <v>19.39</v>
      </c>
      <c r="AH39" s="201">
        <v>0</v>
      </c>
      <c r="AI39" s="201">
        <v>3.21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164.45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76.75</v>
      </c>
      <c r="L40" s="201">
        <v>31.5</v>
      </c>
      <c r="M40" s="201">
        <v>0</v>
      </c>
      <c r="N40" s="201">
        <v>0.98</v>
      </c>
      <c r="O40" s="201">
        <v>1.65</v>
      </c>
      <c r="P40" s="201">
        <v>2.2599999999999998</v>
      </c>
      <c r="Q40" s="201">
        <v>2.74</v>
      </c>
      <c r="R40" s="201">
        <v>2.58</v>
      </c>
      <c r="S40" s="201">
        <v>3.05</v>
      </c>
      <c r="T40" s="201">
        <v>0</v>
      </c>
      <c r="U40" s="201">
        <v>9.43</v>
      </c>
      <c r="V40" s="201">
        <v>0.12</v>
      </c>
      <c r="W40" s="201">
        <v>0.39</v>
      </c>
      <c r="X40" s="201">
        <v>1.23</v>
      </c>
      <c r="Y40" s="201">
        <v>0</v>
      </c>
      <c r="Z40" s="201">
        <v>27.39</v>
      </c>
      <c r="AA40" s="201">
        <v>11.68</v>
      </c>
      <c r="AB40" s="201">
        <v>0</v>
      </c>
      <c r="AC40" s="201">
        <v>7.92</v>
      </c>
      <c r="AD40" s="201">
        <v>4.55</v>
      </c>
      <c r="AE40" s="201">
        <v>0</v>
      </c>
      <c r="AF40" s="201">
        <v>0</v>
      </c>
      <c r="AG40" s="201">
        <v>19.39</v>
      </c>
      <c r="AH40" s="201">
        <v>0</v>
      </c>
      <c r="AI40" s="201">
        <v>3.21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164.45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76.75</v>
      </c>
      <c r="L41" s="201">
        <v>31.5</v>
      </c>
      <c r="M41" s="201">
        <v>0</v>
      </c>
      <c r="N41" s="201">
        <v>0.98</v>
      </c>
      <c r="O41" s="201">
        <v>1.65</v>
      </c>
      <c r="P41" s="201">
        <v>2.2599999999999998</v>
      </c>
      <c r="Q41" s="201">
        <v>2.74</v>
      </c>
      <c r="R41" s="201">
        <v>2.58</v>
      </c>
      <c r="S41" s="201">
        <v>3.05</v>
      </c>
      <c r="T41" s="201">
        <v>0</v>
      </c>
      <c r="U41" s="201">
        <v>9.43</v>
      </c>
      <c r="V41" s="201">
        <v>0.12</v>
      </c>
      <c r="W41" s="201">
        <v>0.39</v>
      </c>
      <c r="X41" s="201">
        <v>1.23</v>
      </c>
      <c r="Y41" s="201">
        <v>0</v>
      </c>
      <c r="Z41" s="201">
        <v>22.55</v>
      </c>
      <c r="AA41" s="201">
        <v>11.68</v>
      </c>
      <c r="AB41" s="201">
        <v>0</v>
      </c>
      <c r="AC41" s="201">
        <v>7.92</v>
      </c>
      <c r="AD41" s="201">
        <v>4.55</v>
      </c>
      <c r="AE41" s="201">
        <v>0</v>
      </c>
      <c r="AF41" s="201">
        <v>0</v>
      </c>
      <c r="AG41" s="201">
        <v>19.39</v>
      </c>
      <c r="AH41" s="201">
        <v>0</v>
      </c>
      <c r="AI41" s="201">
        <v>3.21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164.45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76.75</v>
      </c>
      <c r="L42" s="201">
        <v>31.5</v>
      </c>
      <c r="M42" s="201">
        <v>0</v>
      </c>
      <c r="N42" s="201">
        <v>0.98</v>
      </c>
      <c r="O42" s="201">
        <v>1.65</v>
      </c>
      <c r="P42" s="201">
        <v>2.2599999999999998</v>
      </c>
      <c r="Q42" s="201">
        <v>2.74</v>
      </c>
      <c r="R42" s="201">
        <v>2.58</v>
      </c>
      <c r="S42" s="201">
        <v>3.05</v>
      </c>
      <c r="T42" s="201">
        <v>0</v>
      </c>
      <c r="U42" s="201">
        <v>9.43</v>
      </c>
      <c r="V42" s="201">
        <v>0.12</v>
      </c>
      <c r="W42" s="201">
        <v>0.38</v>
      </c>
      <c r="X42" s="201">
        <v>1.23</v>
      </c>
      <c r="Y42" s="201">
        <v>0</v>
      </c>
      <c r="Z42" s="201">
        <v>37.06</v>
      </c>
      <c r="AA42" s="201">
        <v>11.68</v>
      </c>
      <c r="AB42" s="201">
        <v>0</v>
      </c>
      <c r="AC42" s="201">
        <v>7.92</v>
      </c>
      <c r="AD42" s="201">
        <v>4.55</v>
      </c>
      <c r="AE42" s="201">
        <v>0</v>
      </c>
      <c r="AF42" s="201">
        <v>0</v>
      </c>
      <c r="AG42" s="201">
        <v>19.39</v>
      </c>
      <c r="AH42" s="201">
        <v>0</v>
      </c>
      <c r="AI42" s="201">
        <v>3.21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164.45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76.75</v>
      </c>
      <c r="L43" s="201">
        <v>31.5</v>
      </c>
      <c r="M43" s="201">
        <v>0</v>
      </c>
      <c r="N43" s="201">
        <v>0.98</v>
      </c>
      <c r="O43" s="201">
        <v>1.65</v>
      </c>
      <c r="P43" s="201">
        <v>2.2599999999999998</v>
      </c>
      <c r="Q43" s="201">
        <v>2.74</v>
      </c>
      <c r="R43" s="201">
        <v>2.58</v>
      </c>
      <c r="S43" s="201">
        <v>3.05</v>
      </c>
      <c r="T43" s="201">
        <v>0</v>
      </c>
      <c r="U43" s="201">
        <v>9.43</v>
      </c>
      <c r="V43" s="201">
        <v>1.88</v>
      </c>
      <c r="W43" s="201">
        <v>0.38</v>
      </c>
      <c r="X43" s="201">
        <v>1.23</v>
      </c>
      <c r="Y43" s="201">
        <v>0</v>
      </c>
      <c r="Z43" s="201">
        <v>37.97</v>
      </c>
      <c r="AA43" s="201">
        <v>11.68</v>
      </c>
      <c r="AB43" s="201">
        <v>0</v>
      </c>
      <c r="AC43" s="201">
        <v>8.11</v>
      </c>
      <c r="AD43" s="201">
        <v>4.55</v>
      </c>
      <c r="AE43" s="201">
        <v>0</v>
      </c>
      <c r="AF43" s="201">
        <v>0</v>
      </c>
      <c r="AG43" s="201">
        <v>19.39</v>
      </c>
      <c r="AH43" s="201">
        <v>0</v>
      </c>
      <c r="AI43" s="201">
        <v>3.21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164.45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76.75</v>
      </c>
      <c r="L44" s="201">
        <v>31.5</v>
      </c>
      <c r="M44" s="201">
        <v>0</v>
      </c>
      <c r="N44" s="201">
        <v>0.98</v>
      </c>
      <c r="O44" s="201">
        <v>1.65</v>
      </c>
      <c r="P44" s="201">
        <v>2.2599999999999998</v>
      </c>
      <c r="Q44" s="201">
        <v>2.74</v>
      </c>
      <c r="R44" s="201">
        <v>2.57</v>
      </c>
      <c r="S44" s="201">
        <v>3.05</v>
      </c>
      <c r="T44" s="201">
        <v>0</v>
      </c>
      <c r="U44" s="201">
        <v>9.43</v>
      </c>
      <c r="V44" s="201">
        <v>1.88</v>
      </c>
      <c r="W44" s="201">
        <v>0.38</v>
      </c>
      <c r="X44" s="201">
        <v>1.23</v>
      </c>
      <c r="Y44" s="201">
        <v>0</v>
      </c>
      <c r="Z44" s="201">
        <v>18.989999999999998</v>
      </c>
      <c r="AA44" s="201">
        <v>11.68</v>
      </c>
      <c r="AB44" s="201">
        <v>0</v>
      </c>
      <c r="AC44" s="201">
        <v>8.11</v>
      </c>
      <c r="AD44" s="201">
        <v>4.55</v>
      </c>
      <c r="AE44" s="201">
        <v>0</v>
      </c>
      <c r="AF44" s="201">
        <v>0</v>
      </c>
      <c r="AG44" s="201">
        <v>19.39</v>
      </c>
      <c r="AH44" s="201">
        <v>0</v>
      </c>
      <c r="AI44" s="201">
        <v>3.21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164.45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76.75</v>
      </c>
      <c r="L45" s="201">
        <v>31.5</v>
      </c>
      <c r="M45" s="201">
        <v>0</v>
      </c>
      <c r="N45" s="201">
        <v>0.98</v>
      </c>
      <c r="O45" s="201">
        <v>1.65</v>
      </c>
      <c r="P45" s="201">
        <v>2.2599999999999998</v>
      </c>
      <c r="Q45" s="201">
        <v>2.81</v>
      </c>
      <c r="R45" s="201">
        <v>2.57</v>
      </c>
      <c r="S45" s="201">
        <v>3.06</v>
      </c>
      <c r="T45" s="201">
        <v>0</v>
      </c>
      <c r="U45" s="201">
        <v>9.43</v>
      </c>
      <c r="V45" s="201">
        <v>1.88</v>
      </c>
      <c r="W45" s="201">
        <v>0.38</v>
      </c>
      <c r="X45" s="201">
        <v>1.23</v>
      </c>
      <c r="Y45" s="201">
        <v>0</v>
      </c>
      <c r="Z45" s="201">
        <v>38.03</v>
      </c>
      <c r="AA45" s="201">
        <v>11.68</v>
      </c>
      <c r="AB45" s="201">
        <v>0</v>
      </c>
      <c r="AC45" s="201">
        <v>8.11</v>
      </c>
      <c r="AD45" s="201">
        <v>4.55</v>
      </c>
      <c r="AE45" s="201">
        <v>0</v>
      </c>
      <c r="AF45" s="201">
        <v>0</v>
      </c>
      <c r="AG45" s="201">
        <v>19.39</v>
      </c>
      <c r="AH45" s="201">
        <v>0</v>
      </c>
      <c r="AI45" s="201">
        <v>3.21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164.45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76.75</v>
      </c>
      <c r="L46" s="201">
        <v>31.5</v>
      </c>
      <c r="M46" s="201">
        <v>0</v>
      </c>
      <c r="N46" s="201">
        <v>0.98</v>
      </c>
      <c r="O46" s="201">
        <v>1.65</v>
      </c>
      <c r="P46" s="201">
        <v>2.2599999999999998</v>
      </c>
      <c r="Q46" s="201">
        <v>2.81</v>
      </c>
      <c r="R46" s="201">
        <v>2.57</v>
      </c>
      <c r="S46" s="201">
        <v>3.06</v>
      </c>
      <c r="T46" s="201">
        <v>0</v>
      </c>
      <c r="U46" s="201">
        <v>9.43</v>
      </c>
      <c r="V46" s="201">
        <v>1.88</v>
      </c>
      <c r="W46" s="201">
        <v>0.38</v>
      </c>
      <c r="X46" s="201">
        <v>1.23</v>
      </c>
      <c r="Y46" s="201">
        <v>0</v>
      </c>
      <c r="Z46" s="201">
        <v>38.03</v>
      </c>
      <c r="AA46" s="201">
        <v>11.68</v>
      </c>
      <c r="AB46" s="201">
        <v>0</v>
      </c>
      <c r="AC46" s="201">
        <v>8.11</v>
      </c>
      <c r="AD46" s="201">
        <v>4.55</v>
      </c>
      <c r="AE46" s="201">
        <v>0</v>
      </c>
      <c r="AF46" s="201">
        <v>0</v>
      </c>
      <c r="AG46" s="201">
        <v>19.39</v>
      </c>
      <c r="AH46" s="201">
        <v>0</v>
      </c>
      <c r="AI46" s="201">
        <v>3.21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164.45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76.75</v>
      </c>
      <c r="L47" s="201">
        <v>33.97</v>
      </c>
      <c r="M47" s="201">
        <v>0</v>
      </c>
      <c r="N47" s="201">
        <v>0.98</v>
      </c>
      <c r="O47" s="201">
        <v>1.65</v>
      </c>
      <c r="P47" s="201">
        <v>2.2599999999999998</v>
      </c>
      <c r="Q47" s="201">
        <v>2.81</v>
      </c>
      <c r="R47" s="201">
        <v>2.57</v>
      </c>
      <c r="S47" s="201">
        <v>3.06</v>
      </c>
      <c r="T47" s="201">
        <v>0</v>
      </c>
      <c r="U47" s="201">
        <v>9.43</v>
      </c>
      <c r="V47" s="201">
        <v>1.88</v>
      </c>
      <c r="W47" s="201">
        <v>5.99</v>
      </c>
      <c r="X47" s="201">
        <v>18.32</v>
      </c>
      <c r="Y47" s="201">
        <v>0</v>
      </c>
      <c r="Z47" s="201">
        <v>38.03</v>
      </c>
      <c r="AA47" s="201">
        <v>11.68</v>
      </c>
      <c r="AB47" s="201">
        <v>0</v>
      </c>
      <c r="AC47" s="201">
        <v>8.11</v>
      </c>
      <c r="AD47" s="201">
        <v>4.55</v>
      </c>
      <c r="AE47" s="201">
        <v>0</v>
      </c>
      <c r="AF47" s="201">
        <v>0</v>
      </c>
      <c r="AG47" s="201">
        <v>19.39</v>
      </c>
      <c r="AH47" s="201">
        <v>0</v>
      </c>
      <c r="AI47" s="201">
        <v>3.21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164.45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76.75</v>
      </c>
      <c r="L48" s="201">
        <v>31.5</v>
      </c>
      <c r="M48" s="201">
        <v>0</v>
      </c>
      <c r="N48" s="201">
        <v>0.98</v>
      </c>
      <c r="O48" s="201">
        <v>1.65</v>
      </c>
      <c r="P48" s="201">
        <v>2.2599999999999998</v>
      </c>
      <c r="Q48" s="201">
        <v>2.81</v>
      </c>
      <c r="R48" s="201">
        <v>2.57</v>
      </c>
      <c r="S48" s="201">
        <v>3.06</v>
      </c>
      <c r="T48" s="201">
        <v>0</v>
      </c>
      <c r="U48" s="201">
        <v>9.43</v>
      </c>
      <c r="V48" s="201">
        <v>1.88</v>
      </c>
      <c r="W48" s="201">
        <v>5.99</v>
      </c>
      <c r="X48" s="201">
        <v>18.32</v>
      </c>
      <c r="Y48" s="201">
        <v>0</v>
      </c>
      <c r="Z48" s="201">
        <v>38.03</v>
      </c>
      <c r="AA48" s="201">
        <v>11.68</v>
      </c>
      <c r="AB48" s="201">
        <v>0</v>
      </c>
      <c r="AC48" s="201">
        <v>8.11</v>
      </c>
      <c r="AD48" s="201">
        <v>4.55</v>
      </c>
      <c r="AE48" s="201">
        <v>0</v>
      </c>
      <c r="AF48" s="201">
        <v>0</v>
      </c>
      <c r="AG48" s="201">
        <v>19.39</v>
      </c>
      <c r="AH48" s="201">
        <v>0</v>
      </c>
      <c r="AI48" s="201">
        <v>3.21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164.45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76.95</v>
      </c>
      <c r="L49" s="201">
        <v>31.5</v>
      </c>
      <c r="M49" s="201">
        <v>0</v>
      </c>
      <c r="N49" s="201">
        <v>0.98</v>
      </c>
      <c r="O49" s="201">
        <v>1.65</v>
      </c>
      <c r="P49" s="201">
        <v>2.2599999999999998</v>
      </c>
      <c r="Q49" s="201">
        <v>2.81</v>
      </c>
      <c r="R49" s="201">
        <v>2.57</v>
      </c>
      <c r="S49" s="201">
        <v>3.06</v>
      </c>
      <c r="T49" s="201">
        <v>0</v>
      </c>
      <c r="U49" s="201">
        <v>9.43</v>
      </c>
      <c r="V49" s="201">
        <v>1.88</v>
      </c>
      <c r="W49" s="201">
        <v>5.99</v>
      </c>
      <c r="X49" s="201">
        <v>18.32</v>
      </c>
      <c r="Y49" s="201">
        <v>0</v>
      </c>
      <c r="Z49" s="201">
        <v>38.03</v>
      </c>
      <c r="AA49" s="201">
        <v>11.68</v>
      </c>
      <c r="AB49" s="201">
        <v>0</v>
      </c>
      <c r="AC49" s="201">
        <v>8.11</v>
      </c>
      <c r="AD49" s="201">
        <v>4.55</v>
      </c>
      <c r="AE49" s="201">
        <v>0</v>
      </c>
      <c r="AF49" s="201">
        <v>0</v>
      </c>
      <c r="AG49" s="201">
        <v>19.39</v>
      </c>
      <c r="AH49" s="201">
        <v>0</v>
      </c>
      <c r="AI49" s="201">
        <v>3.21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164.45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76.95</v>
      </c>
      <c r="L50" s="201">
        <v>31.5</v>
      </c>
      <c r="M50" s="201">
        <v>0</v>
      </c>
      <c r="N50" s="201">
        <v>0.98</v>
      </c>
      <c r="O50" s="201">
        <v>1.65</v>
      </c>
      <c r="P50" s="201">
        <v>2.2599999999999998</v>
      </c>
      <c r="Q50" s="201">
        <v>2.81</v>
      </c>
      <c r="R50" s="201">
        <v>2.57</v>
      </c>
      <c r="S50" s="201">
        <v>3.06</v>
      </c>
      <c r="T50" s="201">
        <v>0</v>
      </c>
      <c r="U50" s="201">
        <v>9.43</v>
      </c>
      <c r="V50" s="201">
        <v>1.88</v>
      </c>
      <c r="W50" s="201">
        <v>5.99</v>
      </c>
      <c r="X50" s="201">
        <v>18.32</v>
      </c>
      <c r="Y50" s="201">
        <v>0</v>
      </c>
      <c r="Z50" s="201">
        <v>38.03</v>
      </c>
      <c r="AA50" s="201">
        <v>11.68</v>
      </c>
      <c r="AB50" s="201">
        <v>0</v>
      </c>
      <c r="AC50" s="201">
        <v>8.11</v>
      </c>
      <c r="AD50" s="201">
        <v>4.55</v>
      </c>
      <c r="AE50" s="201">
        <v>0</v>
      </c>
      <c r="AF50" s="201">
        <v>0</v>
      </c>
      <c r="AG50" s="201">
        <v>19.39</v>
      </c>
      <c r="AH50" s="201">
        <v>0</v>
      </c>
      <c r="AI50" s="201">
        <v>3.21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164.45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76.95</v>
      </c>
      <c r="L51" s="201">
        <v>31.5</v>
      </c>
      <c r="M51" s="201">
        <v>0</v>
      </c>
      <c r="N51" s="201">
        <v>0.98</v>
      </c>
      <c r="O51" s="201">
        <v>1.65</v>
      </c>
      <c r="P51" s="201">
        <v>2.2599999999999998</v>
      </c>
      <c r="Q51" s="201">
        <v>2.81</v>
      </c>
      <c r="R51" s="201">
        <v>2.57</v>
      </c>
      <c r="S51" s="201">
        <v>3.06</v>
      </c>
      <c r="T51" s="201">
        <v>0</v>
      </c>
      <c r="U51" s="201">
        <v>9.43</v>
      </c>
      <c r="V51" s="201">
        <v>1.88</v>
      </c>
      <c r="W51" s="201">
        <v>0.38</v>
      </c>
      <c r="X51" s="201">
        <v>1.23</v>
      </c>
      <c r="Y51" s="201">
        <v>0</v>
      </c>
      <c r="Z51" s="201">
        <v>38.03</v>
      </c>
      <c r="AA51" s="201">
        <v>11.68</v>
      </c>
      <c r="AB51" s="201">
        <v>0</v>
      </c>
      <c r="AC51" s="201">
        <v>8.11</v>
      </c>
      <c r="AD51" s="201">
        <v>4.55</v>
      </c>
      <c r="AE51" s="201">
        <v>0</v>
      </c>
      <c r="AF51" s="201">
        <v>0</v>
      </c>
      <c r="AG51" s="201">
        <v>19.39</v>
      </c>
      <c r="AH51" s="201">
        <v>0</v>
      </c>
      <c r="AI51" s="201">
        <v>3.21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160.85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76.95</v>
      </c>
      <c r="L52" s="201">
        <v>31.5</v>
      </c>
      <c r="M52" s="201">
        <v>0</v>
      </c>
      <c r="N52" s="201">
        <v>0.98</v>
      </c>
      <c r="O52" s="201">
        <v>1.65</v>
      </c>
      <c r="P52" s="201">
        <v>2.2599999999999998</v>
      </c>
      <c r="Q52" s="201">
        <v>2.81</v>
      </c>
      <c r="R52" s="201">
        <v>2.57</v>
      </c>
      <c r="S52" s="201">
        <v>3.06</v>
      </c>
      <c r="T52" s="201">
        <v>0</v>
      </c>
      <c r="U52" s="201">
        <v>9.43</v>
      </c>
      <c r="V52" s="201">
        <v>1.88</v>
      </c>
      <c r="W52" s="201">
        <v>0.38</v>
      </c>
      <c r="X52" s="201">
        <v>1.23</v>
      </c>
      <c r="Y52" s="201">
        <v>0</v>
      </c>
      <c r="Z52" s="201">
        <v>38.03</v>
      </c>
      <c r="AA52" s="201">
        <v>11.68</v>
      </c>
      <c r="AB52" s="201">
        <v>0</v>
      </c>
      <c r="AC52" s="201">
        <v>8.11</v>
      </c>
      <c r="AD52" s="201">
        <v>4.55</v>
      </c>
      <c r="AE52" s="201">
        <v>0</v>
      </c>
      <c r="AF52" s="201">
        <v>0</v>
      </c>
      <c r="AG52" s="201">
        <v>19.39</v>
      </c>
      <c r="AH52" s="201">
        <v>0</v>
      </c>
      <c r="AI52" s="201">
        <v>3.21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160.85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77.12</v>
      </c>
      <c r="L53" s="201">
        <v>31.5</v>
      </c>
      <c r="M53" s="201">
        <v>0</v>
      </c>
      <c r="N53" s="201">
        <v>0.98</v>
      </c>
      <c r="O53" s="201">
        <v>1.65</v>
      </c>
      <c r="P53" s="201">
        <v>2.2599999999999998</v>
      </c>
      <c r="Q53" s="201">
        <v>2.81</v>
      </c>
      <c r="R53" s="201">
        <v>2.57</v>
      </c>
      <c r="S53" s="201">
        <v>3.06</v>
      </c>
      <c r="T53" s="201">
        <v>0</v>
      </c>
      <c r="U53" s="201">
        <v>9.43</v>
      </c>
      <c r="V53" s="201">
        <v>1.88</v>
      </c>
      <c r="W53" s="201">
        <v>0.38</v>
      </c>
      <c r="X53" s="201">
        <v>1.23</v>
      </c>
      <c r="Y53" s="201">
        <v>0</v>
      </c>
      <c r="Z53" s="201">
        <v>38.03</v>
      </c>
      <c r="AA53" s="201">
        <v>11.68</v>
      </c>
      <c r="AB53" s="201">
        <v>0</v>
      </c>
      <c r="AC53" s="201">
        <v>8.11</v>
      </c>
      <c r="AD53" s="201">
        <v>4.55</v>
      </c>
      <c r="AE53" s="201">
        <v>0</v>
      </c>
      <c r="AF53" s="201">
        <v>0</v>
      </c>
      <c r="AG53" s="201">
        <v>19.39</v>
      </c>
      <c r="AH53" s="201">
        <v>0</v>
      </c>
      <c r="AI53" s="201">
        <v>3.21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160.85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77.12</v>
      </c>
      <c r="L54" s="201">
        <v>31.5</v>
      </c>
      <c r="M54" s="201">
        <v>0</v>
      </c>
      <c r="N54" s="201">
        <v>0.98</v>
      </c>
      <c r="O54" s="201">
        <v>1.65</v>
      </c>
      <c r="P54" s="201">
        <v>2.2599999999999998</v>
      </c>
      <c r="Q54" s="201">
        <v>2.81</v>
      </c>
      <c r="R54" s="201">
        <v>2.57</v>
      </c>
      <c r="S54" s="201">
        <v>3.06</v>
      </c>
      <c r="T54" s="201">
        <v>0</v>
      </c>
      <c r="U54" s="201">
        <v>9.43</v>
      </c>
      <c r="V54" s="201">
        <v>1.88</v>
      </c>
      <c r="W54" s="201">
        <v>0.38</v>
      </c>
      <c r="X54" s="201">
        <v>1.23</v>
      </c>
      <c r="Y54" s="201">
        <v>0</v>
      </c>
      <c r="Z54" s="201">
        <v>38.03</v>
      </c>
      <c r="AA54" s="201">
        <v>11.68</v>
      </c>
      <c r="AB54" s="201">
        <v>0</v>
      </c>
      <c r="AC54" s="201">
        <v>8.11</v>
      </c>
      <c r="AD54" s="201">
        <v>4.55</v>
      </c>
      <c r="AE54" s="201">
        <v>0</v>
      </c>
      <c r="AF54" s="201">
        <v>0</v>
      </c>
      <c r="AG54" s="201">
        <v>19.72</v>
      </c>
      <c r="AH54" s="201">
        <v>0</v>
      </c>
      <c r="AI54" s="201">
        <v>3.21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160.85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77.12</v>
      </c>
      <c r="L55" s="201">
        <v>31.5</v>
      </c>
      <c r="M55" s="201">
        <v>0</v>
      </c>
      <c r="N55" s="201">
        <v>0.98</v>
      </c>
      <c r="O55" s="201">
        <v>1.65</v>
      </c>
      <c r="P55" s="201">
        <v>2.2599999999999998</v>
      </c>
      <c r="Q55" s="201">
        <v>2.81</v>
      </c>
      <c r="R55" s="201">
        <v>2.57</v>
      </c>
      <c r="S55" s="201">
        <v>3.06</v>
      </c>
      <c r="T55" s="201">
        <v>0</v>
      </c>
      <c r="U55" s="201">
        <v>9.43</v>
      </c>
      <c r="V55" s="201">
        <v>1.88</v>
      </c>
      <c r="W55" s="201">
        <v>0.38</v>
      </c>
      <c r="X55" s="201">
        <v>1.23</v>
      </c>
      <c r="Y55" s="201">
        <v>0</v>
      </c>
      <c r="Z55" s="201">
        <v>38.03</v>
      </c>
      <c r="AA55" s="201">
        <v>11.68</v>
      </c>
      <c r="AB55" s="201">
        <v>0</v>
      </c>
      <c r="AC55" s="201">
        <v>8.11</v>
      </c>
      <c r="AD55" s="201">
        <v>4.55</v>
      </c>
      <c r="AE55" s="201">
        <v>0</v>
      </c>
      <c r="AF55" s="201">
        <v>0</v>
      </c>
      <c r="AG55" s="201">
        <v>19.72</v>
      </c>
      <c r="AH55" s="201">
        <v>0</v>
      </c>
      <c r="AI55" s="201">
        <v>3.21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160.85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77.12</v>
      </c>
      <c r="L56" s="201">
        <v>31.5</v>
      </c>
      <c r="M56" s="201">
        <v>0</v>
      </c>
      <c r="N56" s="201">
        <v>0.98</v>
      </c>
      <c r="O56" s="201">
        <v>1.65</v>
      </c>
      <c r="P56" s="201">
        <v>2.2599999999999998</v>
      </c>
      <c r="Q56" s="201">
        <v>2.8</v>
      </c>
      <c r="R56" s="201">
        <v>2.57</v>
      </c>
      <c r="S56" s="201">
        <v>3.05</v>
      </c>
      <c r="T56" s="201">
        <v>0</v>
      </c>
      <c r="U56" s="201">
        <v>9.43</v>
      </c>
      <c r="V56" s="201">
        <v>1.88</v>
      </c>
      <c r="W56" s="201">
        <v>0.38</v>
      </c>
      <c r="X56" s="201">
        <v>1.23</v>
      </c>
      <c r="Y56" s="201">
        <v>0</v>
      </c>
      <c r="Z56" s="201">
        <v>38.03</v>
      </c>
      <c r="AA56" s="201">
        <v>11.68</v>
      </c>
      <c r="AB56" s="201">
        <v>0</v>
      </c>
      <c r="AC56" s="201">
        <v>8.11</v>
      </c>
      <c r="AD56" s="201">
        <v>4.55</v>
      </c>
      <c r="AE56" s="201">
        <v>0</v>
      </c>
      <c r="AF56" s="201">
        <v>0</v>
      </c>
      <c r="AG56" s="201">
        <v>19.72</v>
      </c>
      <c r="AH56" s="201">
        <v>0</v>
      </c>
      <c r="AI56" s="201">
        <v>3.21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160.85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77.12</v>
      </c>
      <c r="L57" s="201">
        <v>31.5</v>
      </c>
      <c r="M57" s="201">
        <v>0</v>
      </c>
      <c r="N57" s="201">
        <v>0.98</v>
      </c>
      <c r="O57" s="201">
        <v>1.65</v>
      </c>
      <c r="P57" s="201">
        <v>2.2599999999999998</v>
      </c>
      <c r="Q57" s="201">
        <v>2.81</v>
      </c>
      <c r="R57" s="201">
        <v>2.57</v>
      </c>
      <c r="S57" s="201">
        <v>3.06</v>
      </c>
      <c r="T57" s="201">
        <v>0</v>
      </c>
      <c r="U57" s="201">
        <v>9.34</v>
      </c>
      <c r="V57" s="201">
        <v>1.88</v>
      </c>
      <c r="W57" s="201">
        <v>0.38</v>
      </c>
      <c r="X57" s="201">
        <v>1.23</v>
      </c>
      <c r="Y57" s="201">
        <v>0</v>
      </c>
      <c r="Z57" s="201">
        <v>38.03</v>
      </c>
      <c r="AA57" s="201">
        <v>11.68</v>
      </c>
      <c r="AB57" s="201">
        <v>0</v>
      </c>
      <c r="AC57" s="201">
        <v>8.33</v>
      </c>
      <c r="AD57" s="201">
        <v>4.55</v>
      </c>
      <c r="AE57" s="201">
        <v>0</v>
      </c>
      <c r="AF57" s="201">
        <v>0</v>
      </c>
      <c r="AG57" s="201">
        <v>19.72</v>
      </c>
      <c r="AH57" s="201">
        <v>0</v>
      </c>
      <c r="AI57" s="201">
        <v>3.21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160.85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77.12</v>
      </c>
      <c r="L58" s="201">
        <v>31.5</v>
      </c>
      <c r="M58" s="201">
        <v>0</v>
      </c>
      <c r="N58" s="201">
        <v>0.98</v>
      </c>
      <c r="O58" s="201">
        <v>1.65</v>
      </c>
      <c r="P58" s="201">
        <v>2.2599999999999998</v>
      </c>
      <c r="Q58" s="201">
        <v>2.81</v>
      </c>
      <c r="R58" s="201">
        <v>2.57</v>
      </c>
      <c r="S58" s="201">
        <v>3.07</v>
      </c>
      <c r="T58" s="201">
        <v>0</v>
      </c>
      <c r="U58" s="201">
        <v>9.15</v>
      </c>
      <c r="V58" s="201">
        <v>1.88</v>
      </c>
      <c r="W58" s="201">
        <v>0.38</v>
      </c>
      <c r="X58" s="201">
        <v>1.23</v>
      </c>
      <c r="Y58" s="201">
        <v>0</v>
      </c>
      <c r="Z58" s="201">
        <v>38.03</v>
      </c>
      <c r="AA58" s="201">
        <v>11.68</v>
      </c>
      <c r="AB58" s="201">
        <v>0</v>
      </c>
      <c r="AC58" s="201">
        <v>8.33</v>
      </c>
      <c r="AD58" s="201">
        <v>4.55</v>
      </c>
      <c r="AE58" s="201">
        <v>0</v>
      </c>
      <c r="AF58" s="201">
        <v>0</v>
      </c>
      <c r="AG58" s="201">
        <v>19.72</v>
      </c>
      <c r="AH58" s="201">
        <v>0</v>
      </c>
      <c r="AI58" s="201">
        <v>3.21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160.85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77.12</v>
      </c>
      <c r="L59" s="201">
        <v>31.5</v>
      </c>
      <c r="M59" s="201">
        <v>0</v>
      </c>
      <c r="N59" s="201">
        <v>0.98</v>
      </c>
      <c r="O59" s="201">
        <v>1.65</v>
      </c>
      <c r="P59" s="201">
        <v>2.2599999999999998</v>
      </c>
      <c r="Q59" s="201">
        <v>2.81</v>
      </c>
      <c r="R59" s="201">
        <v>2.57</v>
      </c>
      <c r="S59" s="201">
        <v>3.07</v>
      </c>
      <c r="T59" s="201">
        <v>0</v>
      </c>
      <c r="U59" s="201">
        <v>9.15</v>
      </c>
      <c r="V59" s="201">
        <v>0.12</v>
      </c>
      <c r="W59" s="201">
        <v>0.38</v>
      </c>
      <c r="X59" s="201">
        <v>1.23</v>
      </c>
      <c r="Y59" s="201">
        <v>0</v>
      </c>
      <c r="Z59" s="201">
        <v>38.03</v>
      </c>
      <c r="AA59" s="201">
        <v>11.68</v>
      </c>
      <c r="AB59" s="201">
        <v>0</v>
      </c>
      <c r="AC59" s="201">
        <v>8.33</v>
      </c>
      <c r="AD59" s="201">
        <v>4.55</v>
      </c>
      <c r="AE59" s="201">
        <v>0</v>
      </c>
      <c r="AF59" s="201">
        <v>0</v>
      </c>
      <c r="AG59" s="201">
        <v>19.72</v>
      </c>
      <c r="AH59" s="201">
        <v>0</v>
      </c>
      <c r="AI59" s="201">
        <v>3.21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159.05000000000001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77.12</v>
      </c>
      <c r="L60" s="201">
        <v>35.17</v>
      </c>
      <c r="M60" s="201">
        <v>0</v>
      </c>
      <c r="N60" s="201">
        <v>0.98</v>
      </c>
      <c r="O60" s="201">
        <v>1.65</v>
      </c>
      <c r="P60" s="201">
        <v>2.2599999999999998</v>
      </c>
      <c r="Q60" s="201">
        <v>2.81</v>
      </c>
      <c r="R60" s="201">
        <v>2.57</v>
      </c>
      <c r="S60" s="201">
        <v>3.07</v>
      </c>
      <c r="T60" s="201">
        <v>0</v>
      </c>
      <c r="U60" s="201">
        <v>9.15</v>
      </c>
      <c r="V60" s="201">
        <v>0.12</v>
      </c>
      <c r="W60" s="201">
        <v>0.38</v>
      </c>
      <c r="X60" s="201">
        <v>1.23</v>
      </c>
      <c r="Y60" s="201">
        <v>0</v>
      </c>
      <c r="Z60" s="201">
        <v>2.31</v>
      </c>
      <c r="AA60" s="201">
        <v>11.68</v>
      </c>
      <c r="AB60" s="201">
        <v>0</v>
      </c>
      <c r="AC60" s="201">
        <v>8.33</v>
      </c>
      <c r="AD60" s="201">
        <v>4.55</v>
      </c>
      <c r="AE60" s="201">
        <v>0</v>
      </c>
      <c r="AF60" s="201">
        <v>0</v>
      </c>
      <c r="AG60" s="201">
        <v>19.72</v>
      </c>
      <c r="AH60" s="201">
        <v>0</v>
      </c>
      <c r="AI60" s="201">
        <v>3.21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159.05000000000001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77.12</v>
      </c>
      <c r="L61" s="201">
        <v>31.5</v>
      </c>
      <c r="M61" s="201">
        <v>0</v>
      </c>
      <c r="N61" s="201">
        <v>0.98</v>
      </c>
      <c r="O61" s="201">
        <v>1.65</v>
      </c>
      <c r="P61" s="201">
        <v>2.2599999999999998</v>
      </c>
      <c r="Q61" s="201">
        <v>2.81</v>
      </c>
      <c r="R61" s="201">
        <v>2.57</v>
      </c>
      <c r="S61" s="201">
        <v>3.07</v>
      </c>
      <c r="T61" s="201">
        <v>0</v>
      </c>
      <c r="U61" s="201">
        <v>9.15</v>
      </c>
      <c r="V61" s="201">
        <v>0.12</v>
      </c>
      <c r="W61" s="201">
        <v>0.38</v>
      </c>
      <c r="X61" s="201">
        <v>1.23</v>
      </c>
      <c r="Y61" s="201">
        <v>0</v>
      </c>
      <c r="Z61" s="201">
        <v>2.31</v>
      </c>
      <c r="AA61" s="201">
        <v>11.68</v>
      </c>
      <c r="AB61" s="201">
        <v>0</v>
      </c>
      <c r="AC61" s="201">
        <v>8.33</v>
      </c>
      <c r="AD61" s="201">
        <v>4.55</v>
      </c>
      <c r="AE61" s="201">
        <v>0</v>
      </c>
      <c r="AF61" s="201">
        <v>0</v>
      </c>
      <c r="AG61" s="201">
        <v>19.72</v>
      </c>
      <c r="AH61" s="201">
        <v>0</v>
      </c>
      <c r="AI61" s="201">
        <v>3.21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159.05000000000001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77.12</v>
      </c>
      <c r="L62" s="201">
        <v>31.5</v>
      </c>
      <c r="M62" s="201">
        <v>0</v>
      </c>
      <c r="N62" s="201">
        <v>0.98</v>
      </c>
      <c r="O62" s="201">
        <v>1.65</v>
      </c>
      <c r="P62" s="201">
        <v>2.2599999999999998</v>
      </c>
      <c r="Q62" s="201">
        <v>2.81</v>
      </c>
      <c r="R62" s="201">
        <v>2.57</v>
      </c>
      <c r="S62" s="201">
        <v>3.07</v>
      </c>
      <c r="T62" s="201">
        <v>0</v>
      </c>
      <c r="U62" s="201">
        <v>9.15</v>
      </c>
      <c r="V62" s="201">
        <v>0.12</v>
      </c>
      <c r="W62" s="201">
        <v>0.38</v>
      </c>
      <c r="X62" s="201">
        <v>1.23</v>
      </c>
      <c r="Y62" s="201">
        <v>0</v>
      </c>
      <c r="Z62" s="201">
        <v>2.31</v>
      </c>
      <c r="AA62" s="201">
        <v>11.68</v>
      </c>
      <c r="AB62" s="201">
        <v>0</v>
      </c>
      <c r="AC62" s="201">
        <v>8.33</v>
      </c>
      <c r="AD62" s="201">
        <v>4.55</v>
      </c>
      <c r="AE62" s="201">
        <v>0</v>
      </c>
      <c r="AF62" s="201">
        <v>0</v>
      </c>
      <c r="AG62" s="201">
        <v>19.72</v>
      </c>
      <c r="AH62" s="201">
        <v>0</v>
      </c>
      <c r="AI62" s="201">
        <v>3.21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159.05000000000001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77.12</v>
      </c>
      <c r="L63" s="201">
        <v>31.5</v>
      </c>
      <c r="M63" s="201">
        <v>0</v>
      </c>
      <c r="N63" s="201">
        <v>0.98</v>
      </c>
      <c r="O63" s="201">
        <v>1.65</v>
      </c>
      <c r="P63" s="201">
        <v>2.2599999999999998</v>
      </c>
      <c r="Q63" s="201">
        <v>2.81</v>
      </c>
      <c r="R63" s="201">
        <v>2.57</v>
      </c>
      <c r="S63" s="201">
        <v>3.07</v>
      </c>
      <c r="T63" s="201">
        <v>0</v>
      </c>
      <c r="U63" s="201">
        <v>9.15</v>
      </c>
      <c r="V63" s="201">
        <v>0.12</v>
      </c>
      <c r="W63" s="201">
        <v>0.38</v>
      </c>
      <c r="X63" s="201">
        <v>1.23</v>
      </c>
      <c r="Y63" s="201">
        <v>0</v>
      </c>
      <c r="Z63" s="201">
        <v>2.31</v>
      </c>
      <c r="AA63" s="201">
        <v>11.68</v>
      </c>
      <c r="AB63" s="201">
        <v>0</v>
      </c>
      <c r="AC63" s="201">
        <v>8.33</v>
      </c>
      <c r="AD63" s="201">
        <v>4.55</v>
      </c>
      <c r="AE63" s="201">
        <v>0</v>
      </c>
      <c r="AF63" s="201">
        <v>0</v>
      </c>
      <c r="AG63" s="201">
        <v>19.72</v>
      </c>
      <c r="AH63" s="201">
        <v>0</v>
      </c>
      <c r="AI63" s="201">
        <v>3.21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159.05000000000001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77.12</v>
      </c>
      <c r="L64" s="201">
        <v>31.5</v>
      </c>
      <c r="M64" s="201">
        <v>0</v>
      </c>
      <c r="N64" s="201">
        <v>0.98</v>
      </c>
      <c r="O64" s="201">
        <v>1.65</v>
      </c>
      <c r="P64" s="201">
        <v>2.2599999999999998</v>
      </c>
      <c r="Q64" s="201">
        <v>2.81</v>
      </c>
      <c r="R64" s="201">
        <v>2.57</v>
      </c>
      <c r="S64" s="201">
        <v>3.07</v>
      </c>
      <c r="T64" s="201">
        <v>0</v>
      </c>
      <c r="U64" s="201">
        <v>9.15</v>
      </c>
      <c r="V64" s="201">
        <v>0.12</v>
      </c>
      <c r="W64" s="201">
        <v>0.38</v>
      </c>
      <c r="X64" s="201">
        <v>1.23</v>
      </c>
      <c r="Y64" s="201">
        <v>0</v>
      </c>
      <c r="Z64" s="201">
        <v>2.31</v>
      </c>
      <c r="AA64" s="201">
        <v>11.68</v>
      </c>
      <c r="AB64" s="201">
        <v>0</v>
      </c>
      <c r="AC64" s="201">
        <v>8.33</v>
      </c>
      <c r="AD64" s="201">
        <v>4.55</v>
      </c>
      <c r="AE64" s="201">
        <v>0</v>
      </c>
      <c r="AF64" s="201">
        <v>0</v>
      </c>
      <c r="AG64" s="201">
        <v>19.72</v>
      </c>
      <c r="AH64" s="201">
        <v>0</v>
      </c>
      <c r="AI64" s="201">
        <v>3.21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159.05000000000001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77.12</v>
      </c>
      <c r="L65" s="201">
        <v>31.5</v>
      </c>
      <c r="M65" s="201">
        <v>0</v>
      </c>
      <c r="N65" s="201">
        <v>0.98</v>
      </c>
      <c r="O65" s="201">
        <v>1.65</v>
      </c>
      <c r="P65" s="201">
        <v>2.2599999999999998</v>
      </c>
      <c r="Q65" s="201">
        <v>2.81</v>
      </c>
      <c r="R65" s="201">
        <v>2.57</v>
      </c>
      <c r="S65" s="201">
        <v>3.07</v>
      </c>
      <c r="T65" s="201">
        <v>0</v>
      </c>
      <c r="U65" s="201">
        <v>9.15</v>
      </c>
      <c r="V65" s="201">
        <v>0.12</v>
      </c>
      <c r="W65" s="201">
        <v>0.38</v>
      </c>
      <c r="X65" s="201">
        <v>1.23</v>
      </c>
      <c r="Y65" s="201">
        <v>0</v>
      </c>
      <c r="Z65" s="201">
        <v>2.31</v>
      </c>
      <c r="AA65" s="201">
        <v>11.68</v>
      </c>
      <c r="AB65" s="201">
        <v>0</v>
      </c>
      <c r="AC65" s="201">
        <v>8.33</v>
      </c>
      <c r="AD65" s="201">
        <v>4.55</v>
      </c>
      <c r="AE65" s="201">
        <v>0</v>
      </c>
      <c r="AF65" s="201">
        <v>0</v>
      </c>
      <c r="AG65" s="201">
        <v>19.72</v>
      </c>
      <c r="AH65" s="201">
        <v>0</v>
      </c>
      <c r="AI65" s="201">
        <v>3.21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159.05000000000001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77.12</v>
      </c>
      <c r="L66" s="201">
        <v>31.5</v>
      </c>
      <c r="M66" s="201">
        <v>0</v>
      </c>
      <c r="N66" s="201">
        <v>0.98</v>
      </c>
      <c r="O66" s="201">
        <v>1.65</v>
      </c>
      <c r="P66" s="201">
        <v>2.2599999999999998</v>
      </c>
      <c r="Q66" s="201">
        <v>2.81</v>
      </c>
      <c r="R66" s="201">
        <v>2.57</v>
      </c>
      <c r="S66" s="201">
        <v>3.07</v>
      </c>
      <c r="T66" s="201">
        <v>0</v>
      </c>
      <c r="U66" s="201">
        <v>9.15</v>
      </c>
      <c r="V66" s="201">
        <v>0.12</v>
      </c>
      <c r="W66" s="201">
        <v>0.38</v>
      </c>
      <c r="X66" s="201">
        <v>1.23</v>
      </c>
      <c r="Y66" s="201">
        <v>0</v>
      </c>
      <c r="Z66" s="201">
        <v>2.31</v>
      </c>
      <c r="AA66" s="201">
        <v>11.68</v>
      </c>
      <c r="AB66" s="201">
        <v>0</v>
      </c>
      <c r="AC66" s="201">
        <v>8.33</v>
      </c>
      <c r="AD66" s="201">
        <v>4.55</v>
      </c>
      <c r="AE66" s="201">
        <v>0</v>
      </c>
      <c r="AF66" s="201">
        <v>0</v>
      </c>
      <c r="AG66" s="201">
        <v>19.72</v>
      </c>
      <c r="AH66" s="201">
        <v>0</v>
      </c>
      <c r="AI66" s="201">
        <v>3.21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159.05000000000001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16.14</v>
      </c>
      <c r="H67" s="201">
        <v>0</v>
      </c>
      <c r="I67" s="201">
        <v>0</v>
      </c>
      <c r="J67" s="201">
        <v>20.04</v>
      </c>
      <c r="K67" s="201">
        <v>77.12</v>
      </c>
      <c r="L67" s="201">
        <v>31.5</v>
      </c>
      <c r="M67" s="201">
        <v>0</v>
      </c>
      <c r="N67" s="201">
        <v>0.98</v>
      </c>
      <c r="O67" s="201">
        <v>1.65</v>
      </c>
      <c r="P67" s="201">
        <v>2.2599999999999998</v>
      </c>
      <c r="Q67" s="201">
        <v>2.81</v>
      </c>
      <c r="R67" s="201">
        <v>0.39</v>
      </c>
      <c r="S67" s="201">
        <v>3.07</v>
      </c>
      <c r="T67" s="201">
        <v>0</v>
      </c>
      <c r="U67" s="201">
        <v>9.15</v>
      </c>
      <c r="V67" s="201">
        <v>0.12</v>
      </c>
      <c r="W67" s="201">
        <v>0.38</v>
      </c>
      <c r="X67" s="201">
        <v>1.23</v>
      </c>
      <c r="Y67" s="201">
        <v>0</v>
      </c>
      <c r="Z67" s="201">
        <v>2.31</v>
      </c>
      <c r="AA67" s="201">
        <v>11.68</v>
      </c>
      <c r="AB67" s="201">
        <v>0</v>
      </c>
      <c r="AC67" s="201">
        <v>8.33</v>
      </c>
      <c r="AD67" s="201">
        <v>4.55</v>
      </c>
      <c r="AE67" s="201">
        <v>0</v>
      </c>
      <c r="AF67" s="201">
        <v>0</v>
      </c>
      <c r="AG67" s="201">
        <v>19.72</v>
      </c>
      <c r="AH67" s="201">
        <v>0</v>
      </c>
      <c r="AI67" s="201">
        <v>3.21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159.05000000000001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16.14</v>
      </c>
      <c r="H68" s="201">
        <v>0</v>
      </c>
      <c r="I68" s="201">
        <v>0</v>
      </c>
      <c r="J68" s="201">
        <v>20.04</v>
      </c>
      <c r="K68" s="201">
        <v>77.12</v>
      </c>
      <c r="L68" s="201">
        <v>31.5</v>
      </c>
      <c r="M68" s="201">
        <v>0</v>
      </c>
      <c r="N68" s="201">
        <v>0.98</v>
      </c>
      <c r="O68" s="201">
        <v>1.65</v>
      </c>
      <c r="P68" s="201">
        <v>2.2599999999999998</v>
      </c>
      <c r="Q68" s="201">
        <v>2.81</v>
      </c>
      <c r="R68" s="201">
        <v>0.34</v>
      </c>
      <c r="S68" s="201">
        <v>3.07</v>
      </c>
      <c r="T68" s="201">
        <v>0</v>
      </c>
      <c r="U68" s="201">
        <v>9.15</v>
      </c>
      <c r="V68" s="201">
        <v>0.12</v>
      </c>
      <c r="W68" s="201">
        <v>0.38</v>
      </c>
      <c r="X68" s="201">
        <v>1.23</v>
      </c>
      <c r="Y68" s="201">
        <v>0</v>
      </c>
      <c r="Z68" s="201">
        <v>2.31</v>
      </c>
      <c r="AA68" s="201">
        <v>0.75</v>
      </c>
      <c r="AB68" s="201">
        <v>0</v>
      </c>
      <c r="AC68" s="201">
        <v>8.33</v>
      </c>
      <c r="AD68" s="201">
        <v>4.55</v>
      </c>
      <c r="AE68" s="201">
        <v>0</v>
      </c>
      <c r="AF68" s="201">
        <v>0</v>
      </c>
      <c r="AG68" s="201">
        <v>19.72</v>
      </c>
      <c r="AH68" s="201">
        <v>0</v>
      </c>
      <c r="AI68" s="201">
        <v>3.21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159.05000000000001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16.14</v>
      </c>
      <c r="H69" s="201">
        <v>0</v>
      </c>
      <c r="I69" s="201">
        <v>0</v>
      </c>
      <c r="J69" s="201">
        <v>20.04</v>
      </c>
      <c r="K69" s="201">
        <v>72.290000000000006</v>
      </c>
      <c r="L69" s="201">
        <v>2.13</v>
      </c>
      <c r="M69" s="201">
        <v>0</v>
      </c>
      <c r="N69" s="201">
        <v>0.98</v>
      </c>
      <c r="O69" s="201">
        <v>1.65</v>
      </c>
      <c r="P69" s="201">
        <v>2.2599999999999998</v>
      </c>
      <c r="Q69" s="201">
        <v>0.18</v>
      </c>
      <c r="R69" s="201">
        <v>0.34</v>
      </c>
      <c r="S69" s="201">
        <v>0.22</v>
      </c>
      <c r="T69" s="201">
        <v>0</v>
      </c>
      <c r="U69" s="201">
        <v>9.15</v>
      </c>
      <c r="V69" s="201">
        <v>0.12</v>
      </c>
      <c r="W69" s="201">
        <v>0.38</v>
      </c>
      <c r="X69" s="201">
        <v>1.23</v>
      </c>
      <c r="Y69" s="201">
        <v>0</v>
      </c>
      <c r="Z69" s="201">
        <v>2.31</v>
      </c>
      <c r="AA69" s="201">
        <v>0.75</v>
      </c>
      <c r="AB69" s="201">
        <v>0</v>
      </c>
      <c r="AC69" s="201">
        <v>8.33</v>
      </c>
      <c r="AD69" s="201">
        <v>4.55</v>
      </c>
      <c r="AE69" s="201">
        <v>0</v>
      </c>
      <c r="AF69" s="201">
        <v>0</v>
      </c>
      <c r="AG69" s="201">
        <v>19.72</v>
      </c>
      <c r="AH69" s="201">
        <v>0</v>
      </c>
      <c r="AI69" s="201">
        <v>3.21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159.05000000000001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16.14</v>
      </c>
      <c r="H70" s="201">
        <v>0</v>
      </c>
      <c r="I70" s="201">
        <v>0</v>
      </c>
      <c r="J70" s="201">
        <v>20.04</v>
      </c>
      <c r="K70" s="201">
        <v>52.94</v>
      </c>
      <c r="L70" s="201">
        <v>2.13</v>
      </c>
      <c r="M70" s="201">
        <v>0</v>
      </c>
      <c r="N70" s="201">
        <v>0.98</v>
      </c>
      <c r="O70" s="201">
        <v>1.65</v>
      </c>
      <c r="P70" s="201">
        <v>2.2599999999999998</v>
      </c>
      <c r="Q70" s="201">
        <v>0.18</v>
      </c>
      <c r="R70" s="201">
        <v>0.34</v>
      </c>
      <c r="S70" s="201">
        <v>0.22</v>
      </c>
      <c r="T70" s="201">
        <v>0</v>
      </c>
      <c r="U70" s="201">
        <v>9.15</v>
      </c>
      <c r="V70" s="201">
        <v>0.12</v>
      </c>
      <c r="W70" s="201">
        <v>0.38</v>
      </c>
      <c r="X70" s="201">
        <v>1.23</v>
      </c>
      <c r="Y70" s="201">
        <v>0</v>
      </c>
      <c r="Z70" s="201">
        <v>2.31</v>
      </c>
      <c r="AA70" s="201">
        <v>0.75</v>
      </c>
      <c r="AB70" s="201">
        <v>0</v>
      </c>
      <c r="AC70" s="201">
        <v>8.33</v>
      </c>
      <c r="AD70" s="201">
        <v>4.55</v>
      </c>
      <c r="AE70" s="201">
        <v>0</v>
      </c>
      <c r="AF70" s="201">
        <v>0</v>
      </c>
      <c r="AG70" s="201">
        <v>19.72</v>
      </c>
      <c r="AH70" s="201">
        <v>0</v>
      </c>
      <c r="AI70" s="201">
        <v>3.21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159.05000000000001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16.14</v>
      </c>
      <c r="H71" s="201">
        <v>0</v>
      </c>
      <c r="I71" s="201">
        <v>0</v>
      </c>
      <c r="J71" s="201">
        <v>20.04</v>
      </c>
      <c r="K71" s="201">
        <v>38.43</v>
      </c>
      <c r="L71" s="201">
        <v>2.13</v>
      </c>
      <c r="M71" s="201">
        <v>0</v>
      </c>
      <c r="N71" s="201">
        <v>0.98</v>
      </c>
      <c r="O71" s="201">
        <v>1.65</v>
      </c>
      <c r="P71" s="201">
        <v>2.2599999999999998</v>
      </c>
      <c r="Q71" s="201">
        <v>0.18</v>
      </c>
      <c r="R71" s="201">
        <v>0.34</v>
      </c>
      <c r="S71" s="201">
        <v>0.22</v>
      </c>
      <c r="T71" s="201">
        <v>0</v>
      </c>
      <c r="U71" s="201">
        <v>9.15</v>
      </c>
      <c r="V71" s="201">
        <v>0.11</v>
      </c>
      <c r="W71" s="201">
        <v>0.38</v>
      </c>
      <c r="X71" s="201">
        <v>1.23</v>
      </c>
      <c r="Y71" s="201">
        <v>0</v>
      </c>
      <c r="Z71" s="201">
        <v>2.31</v>
      </c>
      <c r="AA71" s="201">
        <v>0.75</v>
      </c>
      <c r="AB71" s="201">
        <v>0</v>
      </c>
      <c r="AC71" s="201">
        <v>8.33</v>
      </c>
      <c r="AD71" s="201">
        <v>4.55</v>
      </c>
      <c r="AE71" s="201">
        <v>0</v>
      </c>
      <c r="AF71" s="201">
        <v>0</v>
      </c>
      <c r="AG71" s="201">
        <v>19.72</v>
      </c>
      <c r="AH71" s="201">
        <v>0</v>
      </c>
      <c r="AI71" s="201">
        <v>3.21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159.05000000000001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16.14</v>
      </c>
      <c r="H72" s="201">
        <v>0</v>
      </c>
      <c r="I72" s="201">
        <v>0</v>
      </c>
      <c r="J72" s="201">
        <v>20.04</v>
      </c>
      <c r="K72" s="201">
        <v>33.590000000000003</v>
      </c>
      <c r="L72" s="201">
        <v>2.13</v>
      </c>
      <c r="M72" s="201">
        <v>0</v>
      </c>
      <c r="N72" s="201">
        <v>0.98</v>
      </c>
      <c r="O72" s="201">
        <v>1.65</v>
      </c>
      <c r="P72" s="201">
        <v>2.2599999999999998</v>
      </c>
      <c r="Q72" s="201">
        <v>0.18</v>
      </c>
      <c r="R72" s="201">
        <v>0.34</v>
      </c>
      <c r="S72" s="201">
        <v>0.22</v>
      </c>
      <c r="T72" s="201">
        <v>0</v>
      </c>
      <c r="U72" s="201">
        <v>9.15</v>
      </c>
      <c r="V72" s="201">
        <v>0.11</v>
      </c>
      <c r="W72" s="201">
        <v>0.38</v>
      </c>
      <c r="X72" s="201">
        <v>1.23</v>
      </c>
      <c r="Y72" s="201">
        <v>0</v>
      </c>
      <c r="Z72" s="201">
        <v>2.31</v>
      </c>
      <c r="AA72" s="201">
        <v>0.75</v>
      </c>
      <c r="AB72" s="201">
        <v>0</v>
      </c>
      <c r="AC72" s="201">
        <v>8.33</v>
      </c>
      <c r="AD72" s="201">
        <v>4.55</v>
      </c>
      <c r="AE72" s="201">
        <v>0</v>
      </c>
      <c r="AF72" s="201">
        <v>0</v>
      </c>
      <c r="AG72" s="201">
        <v>19.72</v>
      </c>
      <c r="AH72" s="201">
        <v>0</v>
      </c>
      <c r="AI72" s="201">
        <v>3.21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159.05000000000001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16.14</v>
      </c>
      <c r="H73" s="201">
        <v>0</v>
      </c>
      <c r="I73" s="201">
        <v>0</v>
      </c>
      <c r="J73" s="201">
        <v>20.04</v>
      </c>
      <c r="K73" s="201">
        <v>33.590000000000003</v>
      </c>
      <c r="L73" s="201">
        <v>2.13</v>
      </c>
      <c r="M73" s="201">
        <v>0</v>
      </c>
      <c r="N73" s="201">
        <v>0.98</v>
      </c>
      <c r="O73" s="201">
        <v>1.65</v>
      </c>
      <c r="P73" s="201">
        <v>2.2599999999999998</v>
      </c>
      <c r="Q73" s="201">
        <v>0.18</v>
      </c>
      <c r="R73" s="201">
        <v>0.34</v>
      </c>
      <c r="S73" s="201">
        <v>0.22</v>
      </c>
      <c r="T73" s="201">
        <v>0</v>
      </c>
      <c r="U73" s="201">
        <v>9.15</v>
      </c>
      <c r="V73" s="201">
        <v>0.11</v>
      </c>
      <c r="W73" s="201">
        <v>0.38</v>
      </c>
      <c r="X73" s="201">
        <v>1.23</v>
      </c>
      <c r="Y73" s="201">
        <v>0</v>
      </c>
      <c r="Z73" s="201">
        <v>2.31</v>
      </c>
      <c r="AA73" s="201">
        <v>0.75</v>
      </c>
      <c r="AB73" s="201">
        <v>0</v>
      </c>
      <c r="AC73" s="201">
        <v>8.64</v>
      </c>
      <c r="AD73" s="201">
        <v>4.55</v>
      </c>
      <c r="AE73" s="201">
        <v>0</v>
      </c>
      <c r="AF73" s="201">
        <v>0</v>
      </c>
      <c r="AG73" s="201">
        <v>19.989999999999998</v>
      </c>
      <c r="AH73" s="201">
        <v>0</v>
      </c>
      <c r="AI73" s="201">
        <v>3.21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159.05000000000001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16.14</v>
      </c>
      <c r="H74" s="201">
        <v>0</v>
      </c>
      <c r="I74" s="201">
        <v>0</v>
      </c>
      <c r="J74" s="201">
        <v>20.04</v>
      </c>
      <c r="K74" s="201">
        <v>19.079999999999998</v>
      </c>
      <c r="L74" s="201">
        <v>2.13</v>
      </c>
      <c r="M74" s="201">
        <v>0</v>
      </c>
      <c r="N74" s="201">
        <v>0.98</v>
      </c>
      <c r="O74" s="201">
        <v>1.65</v>
      </c>
      <c r="P74" s="201">
        <v>2.2599999999999998</v>
      </c>
      <c r="Q74" s="201">
        <v>0.18</v>
      </c>
      <c r="R74" s="201">
        <v>0.34</v>
      </c>
      <c r="S74" s="201">
        <v>0.22</v>
      </c>
      <c r="T74" s="201">
        <v>0</v>
      </c>
      <c r="U74" s="201">
        <v>9.15</v>
      </c>
      <c r="V74" s="201">
        <v>0.11</v>
      </c>
      <c r="W74" s="201">
        <v>0.38</v>
      </c>
      <c r="X74" s="201">
        <v>1.23</v>
      </c>
      <c r="Y74" s="201">
        <v>0</v>
      </c>
      <c r="Z74" s="201">
        <v>2.31</v>
      </c>
      <c r="AA74" s="201">
        <v>0.75</v>
      </c>
      <c r="AB74" s="201">
        <v>0</v>
      </c>
      <c r="AC74" s="201">
        <v>8.64</v>
      </c>
      <c r="AD74" s="201">
        <v>4.55</v>
      </c>
      <c r="AE74" s="201">
        <v>0</v>
      </c>
      <c r="AF74" s="201">
        <v>0</v>
      </c>
      <c r="AG74" s="201">
        <v>19.989999999999998</v>
      </c>
      <c r="AH74" s="201">
        <v>0</v>
      </c>
      <c r="AI74" s="201">
        <v>3.21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159.05000000000001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16.14</v>
      </c>
      <c r="H75" s="201">
        <v>0</v>
      </c>
      <c r="I75" s="201">
        <v>0</v>
      </c>
      <c r="J75" s="201">
        <v>20.04</v>
      </c>
      <c r="K75" s="201">
        <v>5.54</v>
      </c>
      <c r="L75" s="201">
        <v>2.13</v>
      </c>
      <c r="M75" s="201">
        <v>0</v>
      </c>
      <c r="N75" s="201">
        <v>0.98</v>
      </c>
      <c r="O75" s="201">
        <v>1.65</v>
      </c>
      <c r="P75" s="201">
        <v>2.2599999999999998</v>
      </c>
      <c r="Q75" s="201">
        <v>0.18</v>
      </c>
      <c r="R75" s="201">
        <v>0.34</v>
      </c>
      <c r="S75" s="201">
        <v>0.22</v>
      </c>
      <c r="T75" s="201">
        <v>0</v>
      </c>
      <c r="U75" s="201">
        <v>9.15</v>
      </c>
      <c r="V75" s="201">
        <v>0.11</v>
      </c>
      <c r="W75" s="201">
        <v>0.38</v>
      </c>
      <c r="X75" s="201">
        <v>1.23</v>
      </c>
      <c r="Y75" s="201">
        <v>0</v>
      </c>
      <c r="Z75" s="201">
        <v>2.31</v>
      </c>
      <c r="AA75" s="201">
        <v>0.75</v>
      </c>
      <c r="AB75" s="201">
        <v>0</v>
      </c>
      <c r="AC75" s="201">
        <v>8.64</v>
      </c>
      <c r="AD75" s="201">
        <v>4.55</v>
      </c>
      <c r="AE75" s="201">
        <v>0</v>
      </c>
      <c r="AF75" s="201">
        <v>0</v>
      </c>
      <c r="AG75" s="201">
        <v>19.989999999999998</v>
      </c>
      <c r="AH75" s="201">
        <v>0</v>
      </c>
      <c r="AI75" s="201">
        <v>3.21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108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16.14</v>
      </c>
      <c r="H76" s="201">
        <v>0</v>
      </c>
      <c r="I76" s="201">
        <v>0</v>
      </c>
      <c r="J76" s="201">
        <v>20.04</v>
      </c>
      <c r="K76" s="201">
        <v>5.54</v>
      </c>
      <c r="L76" s="201">
        <v>2.13</v>
      </c>
      <c r="M76" s="201">
        <v>0</v>
      </c>
      <c r="N76" s="201">
        <v>0.98</v>
      </c>
      <c r="O76" s="201">
        <v>1.65</v>
      </c>
      <c r="P76" s="201">
        <v>2.2599999999999998</v>
      </c>
      <c r="Q76" s="201">
        <v>0.18</v>
      </c>
      <c r="R76" s="201">
        <v>0.34</v>
      </c>
      <c r="S76" s="201">
        <v>0.22</v>
      </c>
      <c r="T76" s="201">
        <v>0</v>
      </c>
      <c r="U76" s="201">
        <v>9.15</v>
      </c>
      <c r="V76" s="201">
        <v>0.11</v>
      </c>
      <c r="W76" s="201">
        <v>0.38</v>
      </c>
      <c r="X76" s="201">
        <v>1.23</v>
      </c>
      <c r="Y76" s="201">
        <v>0</v>
      </c>
      <c r="Z76" s="201">
        <v>2.31</v>
      </c>
      <c r="AA76" s="201">
        <v>0.75</v>
      </c>
      <c r="AB76" s="201">
        <v>0</v>
      </c>
      <c r="AC76" s="201">
        <v>8.64</v>
      </c>
      <c r="AD76" s="201">
        <v>4.55</v>
      </c>
      <c r="AE76" s="201">
        <v>0</v>
      </c>
      <c r="AF76" s="201">
        <v>0</v>
      </c>
      <c r="AG76" s="201">
        <v>19.989999999999998</v>
      </c>
      <c r="AH76" s="201">
        <v>0</v>
      </c>
      <c r="AI76" s="201">
        <v>3.21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108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16.14</v>
      </c>
      <c r="H77" s="201">
        <v>0</v>
      </c>
      <c r="I77" s="201">
        <v>0</v>
      </c>
      <c r="J77" s="201">
        <v>20.04</v>
      </c>
      <c r="K77" s="201">
        <v>28.75</v>
      </c>
      <c r="L77" s="201">
        <v>2.13</v>
      </c>
      <c r="M77" s="201">
        <v>0</v>
      </c>
      <c r="N77" s="201">
        <v>0.98</v>
      </c>
      <c r="O77" s="201">
        <v>1.65</v>
      </c>
      <c r="P77" s="201">
        <v>2.2599999999999998</v>
      </c>
      <c r="Q77" s="201">
        <v>0.18</v>
      </c>
      <c r="R77" s="201">
        <v>0.34</v>
      </c>
      <c r="S77" s="201">
        <v>0.22</v>
      </c>
      <c r="T77" s="201">
        <v>0</v>
      </c>
      <c r="U77" s="201">
        <v>9.15</v>
      </c>
      <c r="V77" s="201">
        <v>0.11</v>
      </c>
      <c r="W77" s="201">
        <v>0.38</v>
      </c>
      <c r="X77" s="201">
        <v>1.23</v>
      </c>
      <c r="Y77" s="201">
        <v>0</v>
      </c>
      <c r="Z77" s="201">
        <v>2.31</v>
      </c>
      <c r="AA77" s="201">
        <v>0.75</v>
      </c>
      <c r="AB77" s="201">
        <v>0</v>
      </c>
      <c r="AC77" s="201">
        <v>8.64</v>
      </c>
      <c r="AD77" s="201">
        <v>4.55</v>
      </c>
      <c r="AE77" s="201">
        <v>0</v>
      </c>
      <c r="AF77" s="201">
        <v>0</v>
      </c>
      <c r="AG77" s="201">
        <v>19.989999999999998</v>
      </c>
      <c r="AH77" s="201">
        <v>0</v>
      </c>
      <c r="AI77" s="201">
        <v>3.21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108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16.14</v>
      </c>
      <c r="H78" s="201">
        <v>0</v>
      </c>
      <c r="I78" s="201">
        <v>0</v>
      </c>
      <c r="J78" s="201">
        <v>20.04</v>
      </c>
      <c r="K78" s="201">
        <v>46.17</v>
      </c>
      <c r="L78" s="201">
        <v>2.13</v>
      </c>
      <c r="M78" s="201">
        <v>0</v>
      </c>
      <c r="N78" s="201">
        <v>0.98</v>
      </c>
      <c r="O78" s="201">
        <v>1.65</v>
      </c>
      <c r="P78" s="201">
        <v>2.2599999999999998</v>
      </c>
      <c r="Q78" s="201">
        <v>0.18</v>
      </c>
      <c r="R78" s="201">
        <v>0.35</v>
      </c>
      <c r="S78" s="201">
        <v>0.22</v>
      </c>
      <c r="T78" s="201">
        <v>0</v>
      </c>
      <c r="U78" s="201">
        <v>9.15</v>
      </c>
      <c r="V78" s="201">
        <v>0.11</v>
      </c>
      <c r="W78" s="201">
        <v>0.38</v>
      </c>
      <c r="X78" s="201">
        <v>1.23</v>
      </c>
      <c r="Y78" s="201">
        <v>0</v>
      </c>
      <c r="Z78" s="201">
        <v>2.31</v>
      </c>
      <c r="AA78" s="201">
        <v>0.75</v>
      </c>
      <c r="AB78" s="201">
        <v>0</v>
      </c>
      <c r="AC78" s="201">
        <v>8.64</v>
      </c>
      <c r="AD78" s="201">
        <v>4.55</v>
      </c>
      <c r="AE78" s="201">
        <v>0</v>
      </c>
      <c r="AF78" s="201">
        <v>0</v>
      </c>
      <c r="AG78" s="201">
        <v>19.989999999999998</v>
      </c>
      <c r="AH78" s="201">
        <v>0</v>
      </c>
      <c r="AI78" s="201">
        <v>3.21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108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16.14</v>
      </c>
      <c r="H79" s="201">
        <v>0</v>
      </c>
      <c r="I79" s="201">
        <v>0</v>
      </c>
      <c r="J79" s="201">
        <v>20.04</v>
      </c>
      <c r="K79" s="201">
        <v>2.94</v>
      </c>
      <c r="L79" s="201">
        <v>2.13</v>
      </c>
      <c r="M79" s="201">
        <v>0</v>
      </c>
      <c r="N79" s="201">
        <v>0.98</v>
      </c>
      <c r="O79" s="201">
        <v>1.65</v>
      </c>
      <c r="P79" s="201">
        <v>2.2599999999999998</v>
      </c>
      <c r="Q79" s="201">
        <v>0.19</v>
      </c>
      <c r="R79" s="201">
        <v>0.35</v>
      </c>
      <c r="S79" s="201">
        <v>0.24</v>
      </c>
      <c r="T79" s="201">
        <v>0</v>
      </c>
      <c r="U79" s="201">
        <v>9.15</v>
      </c>
      <c r="V79" s="201">
        <v>0.11</v>
      </c>
      <c r="W79" s="201">
        <v>0.38</v>
      </c>
      <c r="X79" s="201">
        <v>1.23</v>
      </c>
      <c r="Y79" s="201">
        <v>0</v>
      </c>
      <c r="Z79" s="201">
        <v>2.31</v>
      </c>
      <c r="AA79" s="201">
        <v>0.75</v>
      </c>
      <c r="AB79" s="201">
        <v>0</v>
      </c>
      <c r="AC79" s="201">
        <v>8.64</v>
      </c>
      <c r="AD79" s="201">
        <v>4.55</v>
      </c>
      <c r="AE79" s="201">
        <v>0</v>
      </c>
      <c r="AF79" s="201">
        <v>0</v>
      </c>
      <c r="AG79" s="201">
        <v>19.989999999999998</v>
      </c>
      <c r="AH79" s="201">
        <v>0</v>
      </c>
      <c r="AI79" s="201">
        <v>3.21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108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16.14</v>
      </c>
      <c r="H80" s="201">
        <v>0</v>
      </c>
      <c r="I80" s="201">
        <v>0</v>
      </c>
      <c r="J80" s="201">
        <v>20.04</v>
      </c>
      <c r="K80" s="201">
        <v>2.94</v>
      </c>
      <c r="L80" s="201">
        <v>2.13</v>
      </c>
      <c r="M80" s="201">
        <v>0</v>
      </c>
      <c r="N80" s="201">
        <v>0.98</v>
      </c>
      <c r="O80" s="201">
        <v>1.65</v>
      </c>
      <c r="P80" s="201">
        <v>2.2599999999999998</v>
      </c>
      <c r="Q80" s="201">
        <v>0.18</v>
      </c>
      <c r="R80" s="201">
        <v>0.34</v>
      </c>
      <c r="S80" s="201">
        <v>0.22</v>
      </c>
      <c r="T80" s="201">
        <v>0</v>
      </c>
      <c r="U80" s="201">
        <v>9.15</v>
      </c>
      <c r="V80" s="201">
        <v>0.11</v>
      </c>
      <c r="W80" s="201">
        <v>0.38</v>
      </c>
      <c r="X80" s="201">
        <v>1.23</v>
      </c>
      <c r="Y80" s="201">
        <v>0</v>
      </c>
      <c r="Z80" s="201">
        <v>2.31</v>
      </c>
      <c r="AA80" s="201">
        <v>0.75</v>
      </c>
      <c r="AB80" s="201">
        <v>0</v>
      </c>
      <c r="AC80" s="201">
        <v>8.64</v>
      </c>
      <c r="AD80" s="201">
        <v>4.55</v>
      </c>
      <c r="AE80" s="201">
        <v>0</v>
      </c>
      <c r="AF80" s="201">
        <v>0</v>
      </c>
      <c r="AG80" s="201">
        <v>19.989999999999998</v>
      </c>
      <c r="AH80" s="201">
        <v>0</v>
      </c>
      <c r="AI80" s="201">
        <v>3.21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108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16.14</v>
      </c>
      <c r="H81" s="201">
        <v>0</v>
      </c>
      <c r="I81" s="201">
        <v>0</v>
      </c>
      <c r="J81" s="201">
        <v>20.04</v>
      </c>
      <c r="K81" s="201">
        <v>36.42</v>
      </c>
      <c r="L81" s="201">
        <v>2.13</v>
      </c>
      <c r="M81" s="201">
        <v>0</v>
      </c>
      <c r="N81" s="201">
        <v>0.98</v>
      </c>
      <c r="O81" s="201">
        <v>1.65</v>
      </c>
      <c r="P81" s="201">
        <v>2.2599999999999998</v>
      </c>
      <c r="Q81" s="201">
        <v>0.18</v>
      </c>
      <c r="R81" s="201">
        <v>0.34</v>
      </c>
      <c r="S81" s="201">
        <v>0.22</v>
      </c>
      <c r="T81" s="201">
        <v>0</v>
      </c>
      <c r="U81" s="201">
        <v>9.15</v>
      </c>
      <c r="V81" s="201">
        <v>0.11</v>
      </c>
      <c r="W81" s="201">
        <v>0.38</v>
      </c>
      <c r="X81" s="201">
        <v>1.23</v>
      </c>
      <c r="Y81" s="201">
        <v>0</v>
      </c>
      <c r="Z81" s="201">
        <v>2.31</v>
      </c>
      <c r="AA81" s="201">
        <v>0.75</v>
      </c>
      <c r="AB81" s="201">
        <v>0</v>
      </c>
      <c r="AC81" s="201">
        <v>8.64</v>
      </c>
      <c r="AD81" s="201">
        <v>4.55</v>
      </c>
      <c r="AE81" s="201">
        <v>0</v>
      </c>
      <c r="AF81" s="201">
        <v>0</v>
      </c>
      <c r="AG81" s="201">
        <v>19.989999999999998</v>
      </c>
      <c r="AH81" s="201">
        <v>0</v>
      </c>
      <c r="AI81" s="201">
        <v>3.21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108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16.14</v>
      </c>
      <c r="H82" s="201">
        <v>0</v>
      </c>
      <c r="I82" s="201">
        <v>0</v>
      </c>
      <c r="J82" s="201">
        <v>20.04</v>
      </c>
      <c r="K82" s="201">
        <v>38.36</v>
      </c>
      <c r="L82" s="201">
        <v>2.13</v>
      </c>
      <c r="M82" s="201">
        <v>0</v>
      </c>
      <c r="N82" s="201">
        <v>0.98</v>
      </c>
      <c r="O82" s="201">
        <v>1.65</v>
      </c>
      <c r="P82" s="201">
        <v>2.2599999999999998</v>
      </c>
      <c r="Q82" s="201">
        <v>0.18</v>
      </c>
      <c r="R82" s="201">
        <v>0.34</v>
      </c>
      <c r="S82" s="201">
        <v>0.22</v>
      </c>
      <c r="T82" s="201">
        <v>0</v>
      </c>
      <c r="U82" s="201">
        <v>9.15</v>
      </c>
      <c r="V82" s="201">
        <v>0.11</v>
      </c>
      <c r="W82" s="201">
        <v>0.38</v>
      </c>
      <c r="X82" s="201">
        <v>1.23</v>
      </c>
      <c r="Y82" s="201">
        <v>0</v>
      </c>
      <c r="Z82" s="201">
        <v>2.31</v>
      </c>
      <c r="AA82" s="201">
        <v>0.75</v>
      </c>
      <c r="AB82" s="201">
        <v>0</v>
      </c>
      <c r="AC82" s="201">
        <v>8.64</v>
      </c>
      <c r="AD82" s="201">
        <v>4.55</v>
      </c>
      <c r="AE82" s="201">
        <v>0</v>
      </c>
      <c r="AF82" s="201">
        <v>0</v>
      </c>
      <c r="AG82" s="201">
        <v>19.989999999999998</v>
      </c>
      <c r="AH82" s="201">
        <v>0</v>
      </c>
      <c r="AI82" s="201">
        <v>3.21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108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16.14</v>
      </c>
      <c r="H83" s="201">
        <v>0</v>
      </c>
      <c r="I83" s="201">
        <v>0</v>
      </c>
      <c r="J83" s="201">
        <v>20.04</v>
      </c>
      <c r="K83" s="201">
        <v>3.53</v>
      </c>
      <c r="L83" s="201">
        <v>2.13</v>
      </c>
      <c r="M83" s="201">
        <v>0</v>
      </c>
      <c r="N83" s="201">
        <v>0.98</v>
      </c>
      <c r="O83" s="201">
        <v>1.65</v>
      </c>
      <c r="P83" s="201">
        <v>2.2599999999999998</v>
      </c>
      <c r="Q83" s="201">
        <v>0.18</v>
      </c>
      <c r="R83" s="201">
        <v>0.34</v>
      </c>
      <c r="S83" s="201">
        <v>0.22</v>
      </c>
      <c r="T83" s="201">
        <v>0</v>
      </c>
      <c r="U83" s="201">
        <v>9.15</v>
      </c>
      <c r="V83" s="201">
        <v>0.11</v>
      </c>
      <c r="W83" s="201">
        <v>0.38</v>
      </c>
      <c r="X83" s="201">
        <v>1.23</v>
      </c>
      <c r="Y83" s="201">
        <v>0</v>
      </c>
      <c r="Z83" s="201">
        <v>2.31</v>
      </c>
      <c r="AA83" s="201">
        <v>0.75</v>
      </c>
      <c r="AB83" s="201">
        <v>0</v>
      </c>
      <c r="AC83" s="201">
        <v>8.42</v>
      </c>
      <c r="AD83" s="201">
        <v>4.55</v>
      </c>
      <c r="AE83" s="201">
        <v>0</v>
      </c>
      <c r="AF83" s="201">
        <v>0</v>
      </c>
      <c r="AG83" s="201">
        <v>0</v>
      </c>
      <c r="AH83" s="201">
        <v>12.82</v>
      </c>
      <c r="AI83" s="201">
        <v>0</v>
      </c>
      <c r="AJ83" s="201">
        <v>20</v>
      </c>
      <c r="AK83" s="201">
        <v>2.6</v>
      </c>
      <c r="AL83" s="201">
        <v>0</v>
      </c>
      <c r="AM83" s="201">
        <v>0</v>
      </c>
      <c r="AN83" s="201">
        <v>0</v>
      </c>
      <c r="AO83" s="201">
        <v>108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16.14</v>
      </c>
      <c r="H84" s="201">
        <v>0</v>
      </c>
      <c r="I84" s="201">
        <v>0</v>
      </c>
      <c r="J84" s="201">
        <v>20.04</v>
      </c>
      <c r="K84" s="201">
        <v>2.94</v>
      </c>
      <c r="L84" s="201">
        <v>2.13</v>
      </c>
      <c r="M84" s="201">
        <v>0</v>
      </c>
      <c r="N84" s="201">
        <v>0.98</v>
      </c>
      <c r="O84" s="201">
        <v>1.65</v>
      </c>
      <c r="P84" s="201">
        <v>2.2599999999999998</v>
      </c>
      <c r="Q84" s="201">
        <v>0.18</v>
      </c>
      <c r="R84" s="201">
        <v>0.34</v>
      </c>
      <c r="S84" s="201">
        <v>0.22</v>
      </c>
      <c r="T84" s="201">
        <v>0</v>
      </c>
      <c r="U84" s="201">
        <v>9.15</v>
      </c>
      <c r="V84" s="201">
        <v>0.11</v>
      </c>
      <c r="W84" s="201">
        <v>0.38</v>
      </c>
      <c r="X84" s="201">
        <v>1.23</v>
      </c>
      <c r="Y84" s="201">
        <v>0</v>
      </c>
      <c r="Z84" s="201">
        <v>2.31</v>
      </c>
      <c r="AA84" s="201">
        <v>0.75</v>
      </c>
      <c r="AB84" s="201">
        <v>0</v>
      </c>
      <c r="AC84" s="201">
        <v>8.42</v>
      </c>
      <c r="AD84" s="201">
        <v>4.55</v>
      </c>
      <c r="AE84" s="201">
        <v>0</v>
      </c>
      <c r="AF84" s="201">
        <v>0</v>
      </c>
      <c r="AG84" s="201">
        <v>0</v>
      </c>
      <c r="AH84" s="201">
        <v>12.82</v>
      </c>
      <c r="AI84" s="201">
        <v>0</v>
      </c>
      <c r="AJ84" s="201">
        <v>20</v>
      </c>
      <c r="AK84" s="201">
        <v>2.6</v>
      </c>
      <c r="AL84" s="201">
        <v>0</v>
      </c>
      <c r="AM84" s="201">
        <v>0</v>
      </c>
      <c r="AN84" s="201">
        <v>0</v>
      </c>
      <c r="AO84" s="201">
        <v>108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16.14</v>
      </c>
      <c r="H85" s="201">
        <v>0</v>
      </c>
      <c r="I85" s="201">
        <v>0</v>
      </c>
      <c r="J85" s="201">
        <v>20.04</v>
      </c>
      <c r="K85" s="201">
        <v>2.94</v>
      </c>
      <c r="L85" s="201">
        <v>1.76</v>
      </c>
      <c r="M85" s="201">
        <v>0</v>
      </c>
      <c r="N85" s="201">
        <v>0.98</v>
      </c>
      <c r="O85" s="201">
        <v>1.65</v>
      </c>
      <c r="P85" s="201">
        <v>2.2599999999999998</v>
      </c>
      <c r="Q85" s="201">
        <v>0.09</v>
      </c>
      <c r="R85" s="201">
        <v>0.34</v>
      </c>
      <c r="S85" s="201">
        <v>0.11</v>
      </c>
      <c r="T85" s="201">
        <v>0</v>
      </c>
      <c r="U85" s="201">
        <v>9.15</v>
      </c>
      <c r="V85" s="201">
        <v>0.11</v>
      </c>
      <c r="W85" s="201">
        <v>0.38</v>
      </c>
      <c r="X85" s="201">
        <v>1.23</v>
      </c>
      <c r="Y85" s="201">
        <v>0</v>
      </c>
      <c r="Z85" s="201">
        <v>2.31</v>
      </c>
      <c r="AA85" s="201">
        <v>0.75</v>
      </c>
      <c r="AB85" s="201">
        <v>0</v>
      </c>
      <c r="AC85" s="201">
        <v>8.42</v>
      </c>
      <c r="AD85" s="201">
        <v>4.55</v>
      </c>
      <c r="AE85" s="201">
        <v>0</v>
      </c>
      <c r="AF85" s="201">
        <v>0</v>
      </c>
      <c r="AG85" s="201">
        <v>0</v>
      </c>
      <c r="AH85" s="201">
        <v>12.82</v>
      </c>
      <c r="AI85" s="201">
        <v>0</v>
      </c>
      <c r="AJ85" s="201">
        <v>20</v>
      </c>
      <c r="AK85" s="201">
        <v>2.6</v>
      </c>
      <c r="AL85" s="201">
        <v>0</v>
      </c>
      <c r="AM85" s="201">
        <v>0</v>
      </c>
      <c r="AN85" s="201">
        <v>0</v>
      </c>
      <c r="AO85" s="201">
        <v>108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16.14</v>
      </c>
      <c r="H86" s="201">
        <v>0</v>
      </c>
      <c r="I86" s="201">
        <v>0</v>
      </c>
      <c r="J86" s="201">
        <v>20.04</v>
      </c>
      <c r="K86" s="201">
        <v>2.94</v>
      </c>
      <c r="L86" s="201">
        <v>1.76</v>
      </c>
      <c r="M86" s="201">
        <v>0</v>
      </c>
      <c r="N86" s="201">
        <v>0.98</v>
      </c>
      <c r="O86" s="201">
        <v>1.65</v>
      </c>
      <c r="P86" s="201">
        <v>2.2599999999999998</v>
      </c>
      <c r="Q86" s="201">
        <v>0.18</v>
      </c>
      <c r="R86" s="201">
        <v>0.34</v>
      </c>
      <c r="S86" s="201">
        <v>0.22</v>
      </c>
      <c r="T86" s="201">
        <v>0</v>
      </c>
      <c r="U86" s="201">
        <v>9.15</v>
      </c>
      <c r="V86" s="201">
        <v>0.11</v>
      </c>
      <c r="W86" s="201">
        <v>0.38</v>
      </c>
      <c r="X86" s="201">
        <v>1.23</v>
      </c>
      <c r="Y86" s="201">
        <v>0</v>
      </c>
      <c r="Z86" s="201">
        <v>2.31</v>
      </c>
      <c r="AA86" s="201">
        <v>0.75</v>
      </c>
      <c r="AB86" s="201">
        <v>0</v>
      </c>
      <c r="AC86" s="201">
        <v>8.42</v>
      </c>
      <c r="AD86" s="201">
        <v>4.55</v>
      </c>
      <c r="AE86" s="201">
        <v>0</v>
      </c>
      <c r="AF86" s="201">
        <v>0</v>
      </c>
      <c r="AG86" s="201">
        <v>0</v>
      </c>
      <c r="AH86" s="201">
        <v>12.82</v>
      </c>
      <c r="AI86" s="201">
        <v>0</v>
      </c>
      <c r="AJ86" s="201">
        <v>20</v>
      </c>
      <c r="AK86" s="201">
        <v>2.6</v>
      </c>
      <c r="AL86" s="201">
        <v>0</v>
      </c>
      <c r="AM86" s="201">
        <v>0</v>
      </c>
      <c r="AN86" s="201">
        <v>0</v>
      </c>
      <c r="AO86" s="201">
        <v>108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16.14</v>
      </c>
      <c r="H87" s="201">
        <v>0</v>
      </c>
      <c r="I87" s="201">
        <v>0</v>
      </c>
      <c r="J87" s="201">
        <v>20.04</v>
      </c>
      <c r="K87" s="201">
        <v>2.94</v>
      </c>
      <c r="L87" s="201">
        <v>2.13</v>
      </c>
      <c r="M87" s="201">
        <v>0</v>
      </c>
      <c r="N87" s="201">
        <v>0.98</v>
      </c>
      <c r="O87" s="201">
        <v>1.65</v>
      </c>
      <c r="P87" s="201">
        <v>2.2599999999999998</v>
      </c>
      <c r="Q87" s="201">
        <v>0.18</v>
      </c>
      <c r="R87" s="201">
        <v>0.34</v>
      </c>
      <c r="S87" s="201">
        <v>0.22</v>
      </c>
      <c r="T87" s="201">
        <v>0</v>
      </c>
      <c r="U87" s="201">
        <v>9.15</v>
      </c>
      <c r="V87" s="201">
        <v>0.11</v>
      </c>
      <c r="W87" s="201">
        <v>0.38</v>
      </c>
      <c r="X87" s="201">
        <v>1.23</v>
      </c>
      <c r="Y87" s="201">
        <v>0</v>
      </c>
      <c r="Z87" s="201">
        <v>2.31</v>
      </c>
      <c r="AA87" s="201">
        <v>0.75</v>
      </c>
      <c r="AB87" s="201">
        <v>0</v>
      </c>
      <c r="AC87" s="201">
        <v>3.67</v>
      </c>
      <c r="AD87" s="201">
        <v>4.55</v>
      </c>
      <c r="AE87" s="201">
        <v>0</v>
      </c>
      <c r="AF87" s="201">
        <v>0</v>
      </c>
      <c r="AG87" s="201">
        <v>0</v>
      </c>
      <c r="AH87" s="201">
        <v>12.82</v>
      </c>
      <c r="AI87" s="201">
        <v>0</v>
      </c>
      <c r="AJ87" s="201">
        <v>20</v>
      </c>
      <c r="AK87" s="201">
        <v>2.6</v>
      </c>
      <c r="AL87" s="201">
        <v>0</v>
      </c>
      <c r="AM87" s="201">
        <v>0</v>
      </c>
      <c r="AN87" s="201">
        <v>0</v>
      </c>
      <c r="AO87" s="201">
        <v>108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16.14</v>
      </c>
      <c r="H88" s="201">
        <v>0</v>
      </c>
      <c r="I88" s="201">
        <v>0</v>
      </c>
      <c r="J88" s="201">
        <v>20.04</v>
      </c>
      <c r="K88" s="201">
        <v>2.94</v>
      </c>
      <c r="L88" s="201">
        <v>2.13</v>
      </c>
      <c r="M88" s="201">
        <v>0</v>
      </c>
      <c r="N88" s="201">
        <v>0.98</v>
      </c>
      <c r="O88" s="201">
        <v>1.65</v>
      </c>
      <c r="P88" s="201">
        <v>2.2599999999999998</v>
      </c>
      <c r="Q88" s="201">
        <v>0.18</v>
      </c>
      <c r="R88" s="201">
        <v>0.34</v>
      </c>
      <c r="S88" s="201">
        <v>0.22</v>
      </c>
      <c r="T88" s="201">
        <v>0</v>
      </c>
      <c r="U88" s="201">
        <v>9.15</v>
      </c>
      <c r="V88" s="201">
        <v>0.11</v>
      </c>
      <c r="W88" s="201">
        <v>0.38</v>
      </c>
      <c r="X88" s="201">
        <v>1.23</v>
      </c>
      <c r="Y88" s="201">
        <v>0</v>
      </c>
      <c r="Z88" s="201">
        <v>2.31</v>
      </c>
      <c r="AA88" s="201">
        <v>0.75</v>
      </c>
      <c r="AB88" s="201">
        <v>0</v>
      </c>
      <c r="AC88" s="201">
        <v>3.67</v>
      </c>
      <c r="AD88" s="201">
        <v>4.55</v>
      </c>
      <c r="AE88" s="201">
        <v>0</v>
      </c>
      <c r="AF88" s="201">
        <v>0</v>
      </c>
      <c r="AG88" s="201">
        <v>0</v>
      </c>
      <c r="AH88" s="201">
        <v>12.82</v>
      </c>
      <c r="AI88" s="201">
        <v>0</v>
      </c>
      <c r="AJ88" s="201">
        <v>20</v>
      </c>
      <c r="AK88" s="201">
        <v>2.6</v>
      </c>
      <c r="AL88" s="201">
        <v>0</v>
      </c>
      <c r="AM88" s="201">
        <v>0</v>
      </c>
      <c r="AN88" s="201">
        <v>0</v>
      </c>
      <c r="AO88" s="201">
        <v>108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16.36</v>
      </c>
      <c r="H89" s="201">
        <v>0</v>
      </c>
      <c r="I89" s="201">
        <v>0</v>
      </c>
      <c r="J89" s="201">
        <v>20.04</v>
      </c>
      <c r="K89" s="201">
        <v>7.71</v>
      </c>
      <c r="L89" s="201">
        <v>2.13</v>
      </c>
      <c r="M89" s="201">
        <v>0</v>
      </c>
      <c r="N89" s="201">
        <v>0.98</v>
      </c>
      <c r="O89" s="201">
        <v>1.65</v>
      </c>
      <c r="P89" s="201">
        <v>2.2599999999999998</v>
      </c>
      <c r="Q89" s="201">
        <v>0.18</v>
      </c>
      <c r="R89" s="201">
        <v>0.34</v>
      </c>
      <c r="S89" s="201">
        <v>0.22</v>
      </c>
      <c r="T89" s="201">
        <v>0</v>
      </c>
      <c r="U89" s="201">
        <v>9.15</v>
      </c>
      <c r="V89" s="201">
        <v>0.11</v>
      </c>
      <c r="W89" s="201">
        <v>0.38</v>
      </c>
      <c r="X89" s="201">
        <v>1.23</v>
      </c>
      <c r="Y89" s="201">
        <v>0</v>
      </c>
      <c r="Z89" s="201">
        <v>2.31</v>
      </c>
      <c r="AA89" s="201">
        <v>0.75</v>
      </c>
      <c r="AB89" s="201">
        <v>0</v>
      </c>
      <c r="AC89" s="201">
        <v>3.67</v>
      </c>
      <c r="AD89" s="201">
        <v>4.55</v>
      </c>
      <c r="AE89" s="201">
        <v>0</v>
      </c>
      <c r="AF89" s="201">
        <v>0</v>
      </c>
      <c r="AG89" s="201">
        <v>0</v>
      </c>
      <c r="AH89" s="201">
        <v>12.82</v>
      </c>
      <c r="AI89" s="201">
        <v>0</v>
      </c>
      <c r="AJ89" s="201">
        <v>20</v>
      </c>
      <c r="AK89" s="201">
        <v>2.6</v>
      </c>
      <c r="AL89" s="201">
        <v>0</v>
      </c>
      <c r="AM89" s="201">
        <v>0</v>
      </c>
      <c r="AN89" s="201">
        <v>0</v>
      </c>
      <c r="AO89" s="201">
        <v>108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16.36</v>
      </c>
      <c r="H90" s="201">
        <v>0</v>
      </c>
      <c r="I90" s="201">
        <v>0</v>
      </c>
      <c r="J90" s="201">
        <v>20.04</v>
      </c>
      <c r="K90" s="201">
        <v>0</v>
      </c>
      <c r="L90" s="201">
        <v>2.13</v>
      </c>
      <c r="M90" s="201">
        <v>0</v>
      </c>
      <c r="N90" s="201">
        <v>0.98</v>
      </c>
      <c r="O90" s="201">
        <v>1.65</v>
      </c>
      <c r="P90" s="201">
        <v>2.2599999999999998</v>
      </c>
      <c r="Q90" s="201">
        <v>0.18</v>
      </c>
      <c r="R90" s="201">
        <v>0.34</v>
      </c>
      <c r="S90" s="201">
        <v>0.22</v>
      </c>
      <c r="T90" s="201">
        <v>0</v>
      </c>
      <c r="U90" s="201">
        <v>9.15</v>
      </c>
      <c r="V90" s="201">
        <v>0.11</v>
      </c>
      <c r="W90" s="201">
        <v>0.38</v>
      </c>
      <c r="X90" s="201">
        <v>1.23</v>
      </c>
      <c r="Y90" s="201">
        <v>0</v>
      </c>
      <c r="Z90" s="201">
        <v>2.31</v>
      </c>
      <c r="AA90" s="201">
        <v>0.75</v>
      </c>
      <c r="AB90" s="201">
        <v>0</v>
      </c>
      <c r="AC90" s="201">
        <v>3.67</v>
      </c>
      <c r="AD90" s="201">
        <v>4.55</v>
      </c>
      <c r="AE90" s="201">
        <v>0</v>
      </c>
      <c r="AF90" s="201">
        <v>0</v>
      </c>
      <c r="AG90" s="201">
        <v>0</v>
      </c>
      <c r="AH90" s="201">
        <v>12.82</v>
      </c>
      <c r="AI90" s="201">
        <v>0</v>
      </c>
      <c r="AJ90" s="201">
        <v>20</v>
      </c>
      <c r="AK90" s="201">
        <v>2.6</v>
      </c>
      <c r="AL90" s="201">
        <v>0</v>
      </c>
      <c r="AM90" s="201">
        <v>0</v>
      </c>
      <c r="AN90" s="201">
        <v>0</v>
      </c>
      <c r="AO90" s="201">
        <v>108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16.14</v>
      </c>
      <c r="H91" s="201">
        <v>0</v>
      </c>
      <c r="I91" s="201">
        <v>0</v>
      </c>
      <c r="J91" s="201">
        <v>20.32</v>
      </c>
      <c r="K91" s="201">
        <v>0</v>
      </c>
      <c r="L91" s="201">
        <v>2.13</v>
      </c>
      <c r="M91" s="201">
        <v>0</v>
      </c>
      <c r="N91" s="201">
        <v>0.98</v>
      </c>
      <c r="O91" s="201">
        <v>1.65</v>
      </c>
      <c r="P91" s="201">
        <v>2.2599999999999998</v>
      </c>
      <c r="Q91" s="201">
        <v>0.18</v>
      </c>
      <c r="R91" s="201">
        <v>0.34</v>
      </c>
      <c r="S91" s="201">
        <v>0.22</v>
      </c>
      <c r="T91" s="201">
        <v>0</v>
      </c>
      <c r="U91" s="201">
        <v>9.15</v>
      </c>
      <c r="V91" s="201">
        <v>0.11</v>
      </c>
      <c r="W91" s="201">
        <v>0.38</v>
      </c>
      <c r="X91" s="201">
        <v>1.23</v>
      </c>
      <c r="Y91" s="201">
        <v>0</v>
      </c>
      <c r="Z91" s="201">
        <v>2.31</v>
      </c>
      <c r="AA91" s="201">
        <v>0.75</v>
      </c>
      <c r="AB91" s="201">
        <v>0</v>
      </c>
      <c r="AC91" s="201">
        <v>3.67</v>
      </c>
      <c r="AD91" s="201">
        <v>4.55</v>
      </c>
      <c r="AE91" s="201">
        <v>0</v>
      </c>
      <c r="AF91" s="201">
        <v>0</v>
      </c>
      <c r="AG91" s="201">
        <v>14.77</v>
      </c>
      <c r="AH91" s="201">
        <v>0</v>
      </c>
      <c r="AI91" s="201">
        <v>3.21</v>
      </c>
      <c r="AJ91" s="201">
        <v>20</v>
      </c>
      <c r="AK91" s="201">
        <v>2.6</v>
      </c>
      <c r="AL91" s="201">
        <v>0</v>
      </c>
      <c r="AM91" s="201">
        <v>0</v>
      </c>
      <c r="AN91" s="201">
        <v>0</v>
      </c>
      <c r="AO91" s="201">
        <v>108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16.14</v>
      </c>
      <c r="H92" s="201">
        <v>0</v>
      </c>
      <c r="I92" s="201">
        <v>0</v>
      </c>
      <c r="J92" s="201">
        <v>20.32</v>
      </c>
      <c r="K92" s="201">
        <v>5.35</v>
      </c>
      <c r="L92" s="201">
        <v>2.13</v>
      </c>
      <c r="M92" s="201">
        <v>0</v>
      </c>
      <c r="N92" s="201">
        <v>0.98</v>
      </c>
      <c r="O92" s="201">
        <v>1.65</v>
      </c>
      <c r="P92" s="201">
        <v>2.2599999999999998</v>
      </c>
      <c r="Q92" s="201">
        <v>0.18</v>
      </c>
      <c r="R92" s="201">
        <v>0.34</v>
      </c>
      <c r="S92" s="201">
        <v>0.22</v>
      </c>
      <c r="T92" s="201">
        <v>0</v>
      </c>
      <c r="U92" s="201">
        <v>9.15</v>
      </c>
      <c r="V92" s="201">
        <v>0.11</v>
      </c>
      <c r="W92" s="201">
        <v>0.38</v>
      </c>
      <c r="X92" s="201">
        <v>1.23</v>
      </c>
      <c r="Y92" s="201">
        <v>0</v>
      </c>
      <c r="Z92" s="201">
        <v>2.31</v>
      </c>
      <c r="AA92" s="201">
        <v>0.75</v>
      </c>
      <c r="AB92" s="201">
        <v>0</v>
      </c>
      <c r="AC92" s="201">
        <v>3.67</v>
      </c>
      <c r="AD92" s="201">
        <v>4.55</v>
      </c>
      <c r="AE92" s="201">
        <v>0</v>
      </c>
      <c r="AF92" s="201">
        <v>0</v>
      </c>
      <c r="AG92" s="201">
        <v>14.77</v>
      </c>
      <c r="AH92" s="201">
        <v>0</v>
      </c>
      <c r="AI92" s="201">
        <v>3.21</v>
      </c>
      <c r="AJ92" s="201">
        <v>20</v>
      </c>
      <c r="AK92" s="201">
        <v>2.6</v>
      </c>
      <c r="AL92" s="201">
        <v>0</v>
      </c>
      <c r="AM92" s="201">
        <v>0</v>
      </c>
      <c r="AN92" s="201">
        <v>0</v>
      </c>
      <c r="AO92" s="201">
        <v>108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16.14</v>
      </c>
      <c r="H93" s="201">
        <v>0</v>
      </c>
      <c r="I93" s="201">
        <v>0</v>
      </c>
      <c r="J93" s="201">
        <v>20.32</v>
      </c>
      <c r="K93" s="201">
        <v>5.35</v>
      </c>
      <c r="L93" s="201">
        <v>2.13</v>
      </c>
      <c r="M93" s="201">
        <v>0</v>
      </c>
      <c r="N93" s="201">
        <v>0.98</v>
      </c>
      <c r="O93" s="201">
        <v>1.65</v>
      </c>
      <c r="P93" s="201">
        <v>2.2599999999999998</v>
      </c>
      <c r="Q93" s="201">
        <v>0.18</v>
      </c>
      <c r="R93" s="201">
        <v>0.34</v>
      </c>
      <c r="S93" s="201">
        <v>0.22</v>
      </c>
      <c r="T93" s="201">
        <v>0</v>
      </c>
      <c r="U93" s="201">
        <v>9.15</v>
      </c>
      <c r="V93" s="201">
        <v>0.22</v>
      </c>
      <c r="W93" s="201">
        <v>0.38</v>
      </c>
      <c r="X93" s="201">
        <v>1.23</v>
      </c>
      <c r="Y93" s="201">
        <v>0</v>
      </c>
      <c r="Z93" s="201">
        <v>2.31</v>
      </c>
      <c r="AA93" s="201">
        <v>0.75</v>
      </c>
      <c r="AB93" s="201">
        <v>0</v>
      </c>
      <c r="AC93" s="201">
        <v>3.67</v>
      </c>
      <c r="AD93" s="201">
        <v>4.55</v>
      </c>
      <c r="AE93" s="201">
        <v>0</v>
      </c>
      <c r="AF93" s="201">
        <v>0</v>
      </c>
      <c r="AG93" s="201">
        <v>14.77</v>
      </c>
      <c r="AH93" s="201">
        <v>0</v>
      </c>
      <c r="AI93" s="201">
        <v>3.21</v>
      </c>
      <c r="AJ93" s="201">
        <v>20</v>
      </c>
      <c r="AK93" s="201">
        <v>2.6</v>
      </c>
      <c r="AL93" s="201">
        <v>0</v>
      </c>
      <c r="AM93" s="201">
        <v>0</v>
      </c>
      <c r="AN93" s="201">
        <v>0</v>
      </c>
      <c r="AO93" s="201">
        <v>108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16.14</v>
      </c>
      <c r="H94" s="201">
        <v>0</v>
      </c>
      <c r="I94" s="201">
        <v>0</v>
      </c>
      <c r="J94" s="201">
        <v>20.32</v>
      </c>
      <c r="K94" s="201">
        <v>5.35</v>
      </c>
      <c r="L94" s="201">
        <v>2.13</v>
      </c>
      <c r="M94" s="201">
        <v>0</v>
      </c>
      <c r="N94" s="201">
        <v>0.98</v>
      </c>
      <c r="O94" s="201">
        <v>1.65</v>
      </c>
      <c r="P94" s="201">
        <v>2.2599999999999998</v>
      </c>
      <c r="Q94" s="201">
        <v>0.18</v>
      </c>
      <c r="R94" s="201">
        <v>0.34</v>
      </c>
      <c r="S94" s="201">
        <v>0.22</v>
      </c>
      <c r="T94" s="201">
        <v>0</v>
      </c>
      <c r="U94" s="201">
        <v>9.15</v>
      </c>
      <c r="V94" s="201">
        <v>0.11</v>
      </c>
      <c r="W94" s="201">
        <v>0.38</v>
      </c>
      <c r="X94" s="201">
        <v>1.23</v>
      </c>
      <c r="Y94" s="201">
        <v>0</v>
      </c>
      <c r="Z94" s="201">
        <v>2.31</v>
      </c>
      <c r="AA94" s="201">
        <v>0.75</v>
      </c>
      <c r="AB94" s="201">
        <v>0</v>
      </c>
      <c r="AC94" s="201">
        <v>3.67</v>
      </c>
      <c r="AD94" s="201">
        <v>4.55</v>
      </c>
      <c r="AE94" s="201">
        <v>0</v>
      </c>
      <c r="AF94" s="201">
        <v>0</v>
      </c>
      <c r="AG94" s="201">
        <v>14.77</v>
      </c>
      <c r="AH94" s="201">
        <v>0</v>
      </c>
      <c r="AI94" s="201">
        <v>3.21</v>
      </c>
      <c r="AJ94" s="201">
        <v>20</v>
      </c>
      <c r="AK94" s="201">
        <v>2.6</v>
      </c>
      <c r="AL94" s="201">
        <v>0</v>
      </c>
      <c r="AM94" s="201">
        <v>0</v>
      </c>
      <c r="AN94" s="201">
        <v>0</v>
      </c>
      <c r="AO94" s="201">
        <v>108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16.14</v>
      </c>
      <c r="H95" s="201">
        <v>0</v>
      </c>
      <c r="I95" s="201">
        <v>0</v>
      </c>
      <c r="J95" s="201">
        <v>20.32</v>
      </c>
      <c r="K95" s="201">
        <v>5.35</v>
      </c>
      <c r="L95" s="201">
        <v>2.13</v>
      </c>
      <c r="M95" s="201">
        <v>0</v>
      </c>
      <c r="N95" s="201">
        <v>0.98</v>
      </c>
      <c r="O95" s="201">
        <v>1.65</v>
      </c>
      <c r="P95" s="201">
        <v>2.2599999999999998</v>
      </c>
      <c r="Q95" s="201">
        <v>0.18</v>
      </c>
      <c r="R95" s="201">
        <v>0.34</v>
      </c>
      <c r="S95" s="201">
        <v>0.22</v>
      </c>
      <c r="T95" s="201">
        <v>0</v>
      </c>
      <c r="U95" s="201">
        <v>9.15</v>
      </c>
      <c r="V95" s="201">
        <v>0.16</v>
      </c>
      <c r="W95" s="201">
        <v>0.38</v>
      </c>
      <c r="X95" s="201">
        <v>1.23</v>
      </c>
      <c r="Y95" s="201">
        <v>0</v>
      </c>
      <c r="Z95" s="201">
        <v>2.31</v>
      </c>
      <c r="AA95" s="201">
        <v>0.75</v>
      </c>
      <c r="AB95" s="201">
        <v>0</v>
      </c>
      <c r="AC95" s="201">
        <v>3.67</v>
      </c>
      <c r="AD95" s="201">
        <v>4.55</v>
      </c>
      <c r="AE95" s="201">
        <v>0</v>
      </c>
      <c r="AF95" s="201">
        <v>0</v>
      </c>
      <c r="AG95" s="201">
        <v>14.77</v>
      </c>
      <c r="AH95" s="201">
        <v>0</v>
      </c>
      <c r="AI95" s="201">
        <v>3.21</v>
      </c>
      <c r="AJ95" s="201">
        <v>20</v>
      </c>
      <c r="AK95" s="201">
        <v>2.6</v>
      </c>
      <c r="AL95" s="201">
        <v>0</v>
      </c>
      <c r="AM95" s="201">
        <v>0</v>
      </c>
      <c r="AN95" s="201">
        <v>0</v>
      </c>
      <c r="AO95" s="201">
        <v>108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16.14</v>
      </c>
      <c r="H96" s="201">
        <v>0</v>
      </c>
      <c r="I96" s="201">
        <v>0</v>
      </c>
      <c r="J96" s="201">
        <v>20.32</v>
      </c>
      <c r="K96" s="201">
        <v>5.35</v>
      </c>
      <c r="L96" s="201">
        <v>2.13</v>
      </c>
      <c r="M96" s="201">
        <v>0</v>
      </c>
      <c r="N96" s="201">
        <v>0.98</v>
      </c>
      <c r="O96" s="201">
        <v>1.65</v>
      </c>
      <c r="P96" s="201">
        <v>2.2599999999999998</v>
      </c>
      <c r="Q96" s="201">
        <v>0.18</v>
      </c>
      <c r="R96" s="201">
        <v>0.34</v>
      </c>
      <c r="S96" s="201">
        <v>0.22</v>
      </c>
      <c r="T96" s="201">
        <v>0</v>
      </c>
      <c r="U96" s="201">
        <v>9.15</v>
      </c>
      <c r="V96" s="201">
        <v>0.13</v>
      </c>
      <c r="W96" s="201">
        <v>0.38</v>
      </c>
      <c r="X96" s="201">
        <v>1.23</v>
      </c>
      <c r="Y96" s="201">
        <v>0</v>
      </c>
      <c r="Z96" s="201">
        <v>2.31</v>
      </c>
      <c r="AA96" s="201">
        <v>0.75</v>
      </c>
      <c r="AB96" s="201">
        <v>0</v>
      </c>
      <c r="AC96" s="201">
        <v>3.67</v>
      </c>
      <c r="AD96" s="201">
        <v>4.55</v>
      </c>
      <c r="AE96" s="201">
        <v>0</v>
      </c>
      <c r="AF96" s="201">
        <v>0</v>
      </c>
      <c r="AG96" s="201">
        <v>14.77</v>
      </c>
      <c r="AH96" s="201">
        <v>0</v>
      </c>
      <c r="AI96" s="201">
        <v>3.21</v>
      </c>
      <c r="AJ96" s="201">
        <v>20</v>
      </c>
      <c r="AK96" s="201">
        <v>2.6</v>
      </c>
      <c r="AL96" s="201">
        <v>0</v>
      </c>
      <c r="AM96" s="201">
        <v>0</v>
      </c>
      <c r="AN96" s="201">
        <v>0</v>
      </c>
      <c r="AO96" s="201">
        <v>108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16.27</v>
      </c>
      <c r="H97" s="201">
        <v>0</v>
      </c>
      <c r="I97" s="201">
        <v>0</v>
      </c>
      <c r="J97" s="201">
        <v>20.32</v>
      </c>
      <c r="K97" s="201">
        <v>5.35</v>
      </c>
      <c r="L97" s="201">
        <v>2.13</v>
      </c>
      <c r="M97" s="201">
        <v>0</v>
      </c>
      <c r="N97" s="201">
        <v>0.98</v>
      </c>
      <c r="O97" s="201">
        <v>1.65</v>
      </c>
      <c r="P97" s="201">
        <v>2.2599999999999998</v>
      </c>
      <c r="Q97" s="201">
        <v>0.18</v>
      </c>
      <c r="R97" s="201">
        <v>0.34</v>
      </c>
      <c r="S97" s="201">
        <v>0.22</v>
      </c>
      <c r="T97" s="201">
        <v>0</v>
      </c>
      <c r="U97" s="201">
        <v>9.15</v>
      </c>
      <c r="V97" s="201">
        <v>0.14000000000000001</v>
      </c>
      <c r="W97" s="201">
        <v>0.38</v>
      </c>
      <c r="X97" s="201">
        <v>1.23</v>
      </c>
      <c r="Y97" s="201">
        <v>0</v>
      </c>
      <c r="Z97" s="201">
        <v>2.31</v>
      </c>
      <c r="AA97" s="201">
        <v>0.75</v>
      </c>
      <c r="AB97" s="201">
        <v>0</v>
      </c>
      <c r="AC97" s="201">
        <v>3.67</v>
      </c>
      <c r="AD97" s="201">
        <v>4.55</v>
      </c>
      <c r="AE97" s="201">
        <v>0</v>
      </c>
      <c r="AF97" s="201">
        <v>0</v>
      </c>
      <c r="AG97" s="201">
        <v>14.77</v>
      </c>
      <c r="AH97" s="201">
        <v>0</v>
      </c>
      <c r="AI97" s="201">
        <v>3.21</v>
      </c>
      <c r="AJ97" s="201">
        <v>20</v>
      </c>
      <c r="AK97" s="201">
        <v>2.6</v>
      </c>
      <c r="AL97" s="201">
        <v>0</v>
      </c>
      <c r="AM97" s="201">
        <v>0</v>
      </c>
      <c r="AN97" s="201">
        <v>0</v>
      </c>
      <c r="AO97" s="201">
        <v>165.6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16.27</v>
      </c>
      <c r="H98" s="201">
        <v>0</v>
      </c>
      <c r="I98" s="201">
        <v>0</v>
      </c>
      <c r="J98" s="201">
        <v>20.32</v>
      </c>
      <c r="K98" s="201">
        <v>5.35</v>
      </c>
      <c r="L98" s="201">
        <v>2.13</v>
      </c>
      <c r="M98" s="201">
        <v>0</v>
      </c>
      <c r="N98" s="201">
        <v>0.98</v>
      </c>
      <c r="O98" s="201">
        <v>1.65</v>
      </c>
      <c r="P98" s="201">
        <v>2.2599999999999998</v>
      </c>
      <c r="Q98" s="201">
        <v>0.18</v>
      </c>
      <c r="R98" s="201">
        <v>0.34</v>
      </c>
      <c r="S98" s="201">
        <v>0.22</v>
      </c>
      <c r="T98" s="201">
        <v>0</v>
      </c>
      <c r="U98" s="201">
        <v>9.15</v>
      </c>
      <c r="V98" s="201">
        <v>0.15</v>
      </c>
      <c r="W98" s="201">
        <v>0.38</v>
      </c>
      <c r="X98" s="201">
        <v>1.23</v>
      </c>
      <c r="Y98" s="201">
        <v>0</v>
      </c>
      <c r="Z98" s="201">
        <v>2.31</v>
      </c>
      <c r="AA98" s="201">
        <v>0.75</v>
      </c>
      <c r="AB98" s="201">
        <v>0</v>
      </c>
      <c r="AC98" s="201">
        <v>3.67</v>
      </c>
      <c r="AD98" s="201">
        <v>4.55</v>
      </c>
      <c r="AE98" s="201">
        <v>0</v>
      </c>
      <c r="AF98" s="201">
        <v>0</v>
      </c>
      <c r="AG98" s="201">
        <v>14.77</v>
      </c>
      <c r="AH98" s="201">
        <v>0</v>
      </c>
      <c r="AI98" s="201">
        <v>3.21</v>
      </c>
      <c r="AJ98" s="201">
        <v>20</v>
      </c>
      <c r="AK98" s="201">
        <v>2.6</v>
      </c>
      <c r="AL98" s="201">
        <v>0</v>
      </c>
      <c r="AM98" s="201">
        <v>0</v>
      </c>
      <c r="AN98" s="201">
        <v>0</v>
      </c>
      <c r="AO98" s="201">
        <v>165.6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0.23236000000000015</v>
      </c>
      <c r="E99">
        <f t="shared" si="0"/>
        <v>0</v>
      </c>
      <c r="F99">
        <f t="shared" si="0"/>
        <v>0</v>
      </c>
      <c r="G99">
        <f t="shared" si="0"/>
        <v>0.39049500000000048</v>
      </c>
      <c r="H99">
        <f t="shared" si="0"/>
        <v>0</v>
      </c>
      <c r="I99">
        <f t="shared" si="0"/>
        <v>0</v>
      </c>
      <c r="J99">
        <f t="shared" si="0"/>
        <v>0.48501749999999938</v>
      </c>
      <c r="K99">
        <f t="shared" si="0"/>
        <v>1.2245624999999991</v>
      </c>
      <c r="L99">
        <f t="shared" si="0"/>
        <v>0.4579250000000008</v>
      </c>
      <c r="M99">
        <f t="shared" si="0"/>
        <v>0</v>
      </c>
      <c r="N99">
        <f t="shared" si="0"/>
        <v>2.3520000000000006E-2</v>
      </c>
      <c r="O99">
        <f t="shared" si="0"/>
        <v>3.9635000000000066E-2</v>
      </c>
      <c r="P99">
        <f t="shared" si="0"/>
        <v>5.4354999999999945E-2</v>
      </c>
      <c r="Q99">
        <f t="shared" si="0"/>
        <v>4.0025000000000047E-2</v>
      </c>
      <c r="R99">
        <f t="shared" si="0"/>
        <v>3.0427499999999989E-2</v>
      </c>
      <c r="S99">
        <f t="shared" si="0"/>
        <v>4.1259999999999984E-2</v>
      </c>
      <c r="T99">
        <f t="shared" si="0"/>
        <v>0</v>
      </c>
      <c r="U99">
        <f t="shared" si="0"/>
        <v>0.22382249999999981</v>
      </c>
      <c r="V99">
        <f t="shared" si="0"/>
        <v>9.879999999999986E-3</v>
      </c>
      <c r="W99">
        <f t="shared" si="0"/>
        <v>1.4270000000000034E-2</v>
      </c>
      <c r="X99">
        <f t="shared" si="0"/>
        <v>4.5567499999999879E-2</v>
      </c>
      <c r="Y99">
        <f t="shared" si="0"/>
        <v>0</v>
      </c>
      <c r="Z99">
        <f t="shared" si="0"/>
        <v>0.28749249999999937</v>
      </c>
      <c r="AA99">
        <f t="shared" si="0"/>
        <v>0.13960250000000002</v>
      </c>
      <c r="AB99">
        <f t="shared" si="0"/>
        <v>0</v>
      </c>
      <c r="AC99">
        <f t="shared" si="0"/>
        <v>0.18321249999999992</v>
      </c>
      <c r="AD99">
        <f t="shared" si="0"/>
        <v>0.10920000000000017</v>
      </c>
      <c r="AE99">
        <f t="shared" si="0"/>
        <v>0</v>
      </c>
      <c r="AF99">
        <f t="shared" si="0"/>
        <v>0</v>
      </c>
      <c r="AG99">
        <f t="shared" si="0"/>
        <v>0.41938749999999997</v>
      </c>
      <c r="AH99">
        <f t="shared" si="0"/>
        <v>2.5639999999999993E-2</v>
      </c>
      <c r="AI99">
        <f t="shared" si="0"/>
        <v>7.0620000000000002E-2</v>
      </c>
      <c r="AJ99">
        <f t="shared" si="0"/>
        <v>0.08</v>
      </c>
      <c r="AK99">
        <f t="shared" si="0"/>
        <v>0.20490000000000039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3.6425124999999983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7.36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17.149999999999999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7.36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17.149999999999999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7.36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17.149999999999999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7.36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17.149999999999999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7.36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17.149999999999999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7.36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17.149999999999999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7.36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17.149999999999999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7.36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7.36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7.36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7.36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7.36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7.36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7.36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7.36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7.36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7.18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7.18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7.18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7.18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7.18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7.18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7.18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7.18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7.18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7.18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7.18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7.18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7.36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7.36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7.36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7.36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7.36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7.36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7.36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7.36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7.36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7.36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7.36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7.36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7.36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7.36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7.36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7.36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7.36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7.36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7.36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7.36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7.36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7.36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7.36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7.49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7.49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7.49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7.49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7.49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7.49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16.12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7.49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16.12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7.49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16.12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7.49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16.12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7.49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16.12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7.49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16.12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7.49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16.12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7.49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16.12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7.49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16.12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7.49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16.12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7.49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16.12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7.49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16.12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7.49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16.12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7.49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16.12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7.47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16.12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7.47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16.12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7.47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7.47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7.47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7.47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7.47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7.47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7.47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7.47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4.83</v>
      </c>
      <c r="AI83" s="201">
        <v>0</v>
      </c>
      <c r="AJ83" s="201">
        <v>20</v>
      </c>
      <c r="AK83" s="201">
        <v>0</v>
      </c>
      <c r="AL83" s="201">
        <v>0</v>
      </c>
      <c r="AM83" s="201">
        <v>0</v>
      </c>
      <c r="AN83" s="201">
        <v>0</v>
      </c>
      <c r="AO83" s="201">
        <v>10.94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4.83</v>
      </c>
      <c r="AI84" s="201">
        <v>0</v>
      </c>
      <c r="AJ84" s="201">
        <v>20</v>
      </c>
      <c r="AK84" s="201">
        <v>0</v>
      </c>
      <c r="AL84" s="201">
        <v>0</v>
      </c>
      <c r="AM84" s="201">
        <v>0</v>
      </c>
      <c r="AN84" s="201">
        <v>0</v>
      </c>
      <c r="AO84" s="201">
        <v>10.94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4.83</v>
      </c>
      <c r="AI85" s="201">
        <v>0</v>
      </c>
      <c r="AJ85" s="201">
        <v>20</v>
      </c>
      <c r="AK85" s="201">
        <v>0</v>
      </c>
      <c r="AL85" s="201">
        <v>0</v>
      </c>
      <c r="AM85" s="201">
        <v>0</v>
      </c>
      <c r="AN85" s="201">
        <v>0</v>
      </c>
      <c r="AO85" s="201">
        <v>10.94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4.83</v>
      </c>
      <c r="AI86" s="201">
        <v>0</v>
      </c>
      <c r="AJ86" s="201">
        <v>20</v>
      </c>
      <c r="AK86" s="201">
        <v>0</v>
      </c>
      <c r="AL86" s="201">
        <v>0</v>
      </c>
      <c r="AM86" s="201">
        <v>0</v>
      </c>
      <c r="AN86" s="201">
        <v>0</v>
      </c>
      <c r="AO86" s="201">
        <v>10.94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4.83</v>
      </c>
      <c r="AI87" s="201">
        <v>0</v>
      </c>
      <c r="AJ87" s="201">
        <v>20</v>
      </c>
      <c r="AK87" s="201">
        <v>0</v>
      </c>
      <c r="AL87" s="201">
        <v>0</v>
      </c>
      <c r="AM87" s="201">
        <v>0</v>
      </c>
      <c r="AN87" s="201">
        <v>0</v>
      </c>
      <c r="AO87" s="201">
        <v>10.94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4.83</v>
      </c>
      <c r="AI88" s="201">
        <v>0</v>
      </c>
      <c r="AJ88" s="201">
        <v>20</v>
      </c>
      <c r="AK88" s="201">
        <v>0</v>
      </c>
      <c r="AL88" s="201">
        <v>0</v>
      </c>
      <c r="AM88" s="201">
        <v>0</v>
      </c>
      <c r="AN88" s="201">
        <v>0</v>
      </c>
      <c r="AO88" s="201">
        <v>10.94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4.83</v>
      </c>
      <c r="AI89" s="201">
        <v>0</v>
      </c>
      <c r="AJ89" s="201">
        <v>20</v>
      </c>
      <c r="AK89" s="201">
        <v>0</v>
      </c>
      <c r="AL89" s="201">
        <v>0</v>
      </c>
      <c r="AM89" s="201">
        <v>0</v>
      </c>
      <c r="AN89" s="201">
        <v>0</v>
      </c>
      <c r="AO89" s="201">
        <v>10.94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4.83</v>
      </c>
      <c r="AI90" s="201">
        <v>0</v>
      </c>
      <c r="AJ90" s="201">
        <v>20</v>
      </c>
      <c r="AK90" s="201">
        <v>0</v>
      </c>
      <c r="AL90" s="201">
        <v>0</v>
      </c>
      <c r="AM90" s="201">
        <v>0</v>
      </c>
      <c r="AN90" s="201">
        <v>0</v>
      </c>
      <c r="AO90" s="201">
        <v>10.94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7.78</v>
      </c>
      <c r="AH91" s="201">
        <v>0</v>
      </c>
      <c r="AI91" s="201">
        <v>1.21</v>
      </c>
      <c r="AJ91" s="201">
        <v>20</v>
      </c>
      <c r="AK91" s="201">
        <v>0</v>
      </c>
      <c r="AL91" s="201">
        <v>0</v>
      </c>
      <c r="AM91" s="201">
        <v>0</v>
      </c>
      <c r="AN91" s="201">
        <v>0</v>
      </c>
      <c r="AO91" s="201">
        <v>10.94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7.78</v>
      </c>
      <c r="AH92" s="201">
        <v>0</v>
      </c>
      <c r="AI92" s="201">
        <v>1.21</v>
      </c>
      <c r="AJ92" s="201">
        <v>20</v>
      </c>
      <c r="AK92" s="201">
        <v>0</v>
      </c>
      <c r="AL92" s="201">
        <v>0</v>
      </c>
      <c r="AM92" s="201">
        <v>0</v>
      </c>
      <c r="AN92" s="201">
        <v>0</v>
      </c>
      <c r="AO92" s="201">
        <v>10.94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7.78</v>
      </c>
      <c r="AH93" s="201">
        <v>0</v>
      </c>
      <c r="AI93" s="201">
        <v>1.21</v>
      </c>
      <c r="AJ93" s="201">
        <v>20</v>
      </c>
      <c r="AK93" s="201">
        <v>0</v>
      </c>
      <c r="AL93" s="201">
        <v>0</v>
      </c>
      <c r="AM93" s="201">
        <v>0</v>
      </c>
      <c r="AN93" s="201">
        <v>0</v>
      </c>
      <c r="AO93" s="201">
        <v>10.94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7.78</v>
      </c>
      <c r="AH94" s="201">
        <v>0</v>
      </c>
      <c r="AI94" s="201">
        <v>1.21</v>
      </c>
      <c r="AJ94" s="201">
        <v>20</v>
      </c>
      <c r="AK94" s="201">
        <v>0</v>
      </c>
      <c r="AL94" s="201">
        <v>0</v>
      </c>
      <c r="AM94" s="201">
        <v>0</v>
      </c>
      <c r="AN94" s="201">
        <v>0</v>
      </c>
      <c r="AO94" s="201">
        <v>10.94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7.78</v>
      </c>
      <c r="AH95" s="201">
        <v>0</v>
      </c>
      <c r="AI95" s="201">
        <v>1.21</v>
      </c>
      <c r="AJ95" s="201">
        <v>20</v>
      </c>
      <c r="AK95" s="201">
        <v>0</v>
      </c>
      <c r="AL95" s="201">
        <v>0</v>
      </c>
      <c r="AM95" s="201">
        <v>0</v>
      </c>
      <c r="AN95" s="201">
        <v>0</v>
      </c>
      <c r="AO95" s="201">
        <v>10.94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7.78</v>
      </c>
      <c r="AH96" s="201">
        <v>0</v>
      </c>
      <c r="AI96" s="201">
        <v>1.21</v>
      </c>
      <c r="AJ96" s="201">
        <v>20</v>
      </c>
      <c r="AK96" s="201">
        <v>0</v>
      </c>
      <c r="AL96" s="201">
        <v>0</v>
      </c>
      <c r="AM96" s="201">
        <v>0</v>
      </c>
      <c r="AN96" s="201">
        <v>0</v>
      </c>
      <c r="AO96" s="201">
        <v>10.94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7.78</v>
      </c>
      <c r="AH97" s="201">
        <v>0</v>
      </c>
      <c r="AI97" s="201">
        <v>1.21</v>
      </c>
      <c r="AJ97" s="201">
        <v>20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7.78</v>
      </c>
      <c r="AH98" s="201">
        <v>0</v>
      </c>
      <c r="AI98" s="201">
        <v>1.21</v>
      </c>
      <c r="AJ98" s="201">
        <v>20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0.16311250000000016</v>
      </c>
      <c r="AH99">
        <f t="shared" si="0"/>
        <v>9.6599999999999984E-3</v>
      </c>
      <c r="AI99">
        <f t="shared" si="0"/>
        <v>2.6619999999999956E-2</v>
      </c>
      <c r="AJ99">
        <f t="shared" si="0"/>
        <v>0.08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0.36909999999999971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0.28999999999999998</v>
      </c>
      <c r="E3" s="201">
        <v>0</v>
      </c>
      <c r="F3" s="201">
        <v>0</v>
      </c>
      <c r="G3" s="201">
        <v>0.46</v>
      </c>
      <c r="H3" s="201">
        <v>0</v>
      </c>
      <c r="I3" s="201">
        <v>0</v>
      </c>
      <c r="J3" s="201">
        <v>0.61</v>
      </c>
      <c r="K3" s="201">
        <v>0.09</v>
      </c>
      <c r="L3" s="201">
        <v>0.31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1.39</v>
      </c>
      <c r="AD3" s="201">
        <v>0.99</v>
      </c>
      <c r="AE3" s="201">
        <v>0</v>
      </c>
      <c r="AF3" s="201">
        <v>0</v>
      </c>
      <c r="AG3" s="201">
        <v>39.08</v>
      </c>
      <c r="AH3" s="201">
        <v>0</v>
      </c>
      <c r="AI3" s="201">
        <v>6.01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68.58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0.52</v>
      </c>
      <c r="AV3" s="201">
        <v>0</v>
      </c>
      <c r="AW3" s="201">
        <v>0.08</v>
      </c>
      <c r="AX3" s="201">
        <v>0.04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0.28999999999999998</v>
      </c>
      <c r="E4" s="201">
        <v>0</v>
      </c>
      <c r="F4" s="201">
        <v>0</v>
      </c>
      <c r="G4" s="201">
        <v>7.54</v>
      </c>
      <c r="H4" s="201">
        <v>0</v>
      </c>
      <c r="I4" s="201">
        <v>0</v>
      </c>
      <c r="J4" s="201">
        <v>1.86</v>
      </c>
      <c r="K4" s="201">
        <v>0.09</v>
      </c>
      <c r="L4" s="201">
        <v>0.31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1.39</v>
      </c>
      <c r="AD4" s="201">
        <v>0.99</v>
      </c>
      <c r="AE4" s="201">
        <v>0</v>
      </c>
      <c r="AF4" s="201">
        <v>0</v>
      </c>
      <c r="AG4" s="201">
        <v>37.08</v>
      </c>
      <c r="AH4" s="201">
        <v>0</v>
      </c>
      <c r="AI4" s="201">
        <v>6.01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68.58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0.52</v>
      </c>
      <c r="AV4" s="201">
        <v>0</v>
      </c>
      <c r="AW4" s="201">
        <v>0.05</v>
      </c>
      <c r="AX4" s="201">
        <v>0.04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3.95</v>
      </c>
      <c r="E5" s="201">
        <v>0</v>
      </c>
      <c r="F5" s="201">
        <v>0</v>
      </c>
      <c r="G5" s="201">
        <v>7.87</v>
      </c>
      <c r="H5" s="201">
        <v>0</v>
      </c>
      <c r="I5" s="201">
        <v>0</v>
      </c>
      <c r="J5" s="201">
        <v>5.13</v>
      </c>
      <c r="K5" s="201">
        <v>0.09</v>
      </c>
      <c r="L5" s="201">
        <v>0.31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1.39</v>
      </c>
      <c r="AD5" s="201">
        <v>0.99</v>
      </c>
      <c r="AE5" s="201">
        <v>0</v>
      </c>
      <c r="AF5" s="201">
        <v>0</v>
      </c>
      <c r="AG5" s="201">
        <v>37.08</v>
      </c>
      <c r="AH5" s="201">
        <v>0</v>
      </c>
      <c r="AI5" s="201">
        <v>6.01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68.58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0.52</v>
      </c>
      <c r="AV5" s="201">
        <v>0</v>
      </c>
      <c r="AW5" s="201">
        <v>0.03</v>
      </c>
      <c r="AX5" s="201">
        <v>0.04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9.1199999999999992</v>
      </c>
      <c r="K6" s="201">
        <v>0.09</v>
      </c>
      <c r="L6" s="201">
        <v>0.31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1.39</v>
      </c>
      <c r="AD6" s="201">
        <v>0.99</v>
      </c>
      <c r="AE6" s="201">
        <v>0</v>
      </c>
      <c r="AF6" s="201">
        <v>0</v>
      </c>
      <c r="AG6" s="201">
        <v>37.08</v>
      </c>
      <c r="AH6" s="201">
        <v>0</v>
      </c>
      <c r="AI6" s="201">
        <v>6.01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68.58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0.52</v>
      </c>
      <c r="AV6" s="201">
        <v>0</v>
      </c>
      <c r="AW6" s="201">
        <v>0</v>
      </c>
      <c r="AX6" s="201">
        <v>0.04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10.56</v>
      </c>
      <c r="K7" s="201">
        <v>0.09</v>
      </c>
      <c r="L7" s="201">
        <v>0.31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1.39</v>
      </c>
      <c r="AD7" s="201">
        <v>0.99</v>
      </c>
      <c r="AE7" s="201">
        <v>0</v>
      </c>
      <c r="AF7" s="201">
        <v>0</v>
      </c>
      <c r="AG7" s="201">
        <v>37.08</v>
      </c>
      <c r="AH7" s="201">
        <v>0</v>
      </c>
      <c r="AI7" s="201">
        <v>6.01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68.58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0.52</v>
      </c>
      <c r="AV7" s="201">
        <v>0</v>
      </c>
      <c r="AW7" s="201">
        <v>0</v>
      </c>
      <c r="AX7" s="201">
        <v>0.04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0.09</v>
      </c>
      <c r="L8" s="201">
        <v>0.31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1.39</v>
      </c>
      <c r="AD8" s="201">
        <v>0.99</v>
      </c>
      <c r="AE8" s="201">
        <v>0</v>
      </c>
      <c r="AF8" s="201">
        <v>0</v>
      </c>
      <c r="AG8" s="201">
        <v>37.08</v>
      </c>
      <c r="AH8" s="201">
        <v>0</v>
      </c>
      <c r="AI8" s="201">
        <v>6.01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68.58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0.52</v>
      </c>
      <c r="AV8" s="201">
        <v>0</v>
      </c>
      <c r="AW8" s="201">
        <v>0</v>
      </c>
      <c r="AX8" s="201">
        <v>0.04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0.11</v>
      </c>
      <c r="L9" s="201">
        <v>0.6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1.39</v>
      </c>
      <c r="AD9" s="201">
        <v>0.99</v>
      </c>
      <c r="AE9" s="201">
        <v>0</v>
      </c>
      <c r="AF9" s="201">
        <v>0</v>
      </c>
      <c r="AG9" s="201">
        <v>37.08</v>
      </c>
      <c r="AH9" s="201">
        <v>0</v>
      </c>
      <c r="AI9" s="201">
        <v>6.01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68.58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0.52</v>
      </c>
      <c r="AV9" s="201">
        <v>0</v>
      </c>
      <c r="AW9" s="201">
        <v>0</v>
      </c>
      <c r="AX9" s="201">
        <v>0.04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0.25</v>
      </c>
      <c r="L10" s="201">
        <v>0.31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</v>
      </c>
      <c r="S10" s="201">
        <v>0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1.39</v>
      </c>
      <c r="AD10" s="201">
        <v>0.99</v>
      </c>
      <c r="AE10" s="201">
        <v>0</v>
      </c>
      <c r="AF10" s="201">
        <v>0</v>
      </c>
      <c r="AG10" s="201">
        <v>37.08</v>
      </c>
      <c r="AH10" s="201">
        <v>0</v>
      </c>
      <c r="AI10" s="201">
        <v>6.01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68.12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0.52</v>
      </c>
      <c r="AV10" s="201">
        <v>0</v>
      </c>
      <c r="AW10" s="201">
        <v>0</v>
      </c>
      <c r="AX10" s="201">
        <v>0.04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0.09</v>
      </c>
      <c r="L11" s="201">
        <v>1.32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1.39</v>
      </c>
      <c r="AD11" s="201">
        <v>0.99</v>
      </c>
      <c r="AE11" s="201">
        <v>0</v>
      </c>
      <c r="AF11" s="201">
        <v>0</v>
      </c>
      <c r="AG11" s="201">
        <v>37.08</v>
      </c>
      <c r="AH11" s="201">
        <v>0</v>
      </c>
      <c r="AI11" s="201">
        <v>6.01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68.12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0.54</v>
      </c>
      <c r="AV11" s="201">
        <v>0</v>
      </c>
      <c r="AW11" s="201">
        <v>0</v>
      </c>
      <c r="AX11" s="201">
        <v>0.04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0.09</v>
      </c>
      <c r="L12" s="201">
        <v>8.51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1.44</v>
      </c>
      <c r="AD12" s="201">
        <v>0.99</v>
      </c>
      <c r="AE12" s="201">
        <v>0</v>
      </c>
      <c r="AF12" s="201">
        <v>0</v>
      </c>
      <c r="AG12" s="201">
        <v>37.08</v>
      </c>
      <c r="AH12" s="201">
        <v>0</v>
      </c>
      <c r="AI12" s="201">
        <v>6.01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68.12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0.54</v>
      </c>
      <c r="AV12" s="201">
        <v>0</v>
      </c>
      <c r="AW12" s="201">
        <v>0</v>
      </c>
      <c r="AX12" s="201">
        <v>0.04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0.09</v>
      </c>
      <c r="L13" s="201">
        <v>2.8</v>
      </c>
      <c r="M13" s="201">
        <v>0</v>
      </c>
      <c r="N13" s="201">
        <v>0.1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1.44</v>
      </c>
      <c r="AD13" s="201">
        <v>0.99</v>
      </c>
      <c r="AE13" s="201">
        <v>0</v>
      </c>
      <c r="AF13" s="201">
        <v>0</v>
      </c>
      <c r="AG13" s="201">
        <v>37.08</v>
      </c>
      <c r="AH13" s="201">
        <v>0</v>
      </c>
      <c r="AI13" s="201">
        <v>6.01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68.12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0.54</v>
      </c>
      <c r="AV13" s="201">
        <v>0</v>
      </c>
      <c r="AW13" s="201">
        <v>0</v>
      </c>
      <c r="AX13" s="201">
        <v>0.04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0.09</v>
      </c>
      <c r="L14" s="201">
        <v>5.84</v>
      </c>
      <c r="M14" s="201">
        <v>0</v>
      </c>
      <c r="N14" s="201">
        <v>0.1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1.44</v>
      </c>
      <c r="AD14" s="201">
        <v>0.99</v>
      </c>
      <c r="AE14" s="201">
        <v>0</v>
      </c>
      <c r="AF14" s="201">
        <v>0</v>
      </c>
      <c r="AG14" s="201">
        <v>37.08</v>
      </c>
      <c r="AH14" s="201">
        <v>0</v>
      </c>
      <c r="AI14" s="201">
        <v>6.01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68.12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0.54</v>
      </c>
      <c r="AV14" s="201">
        <v>0</v>
      </c>
      <c r="AW14" s="201">
        <v>0</v>
      </c>
      <c r="AX14" s="201">
        <v>0.04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0.09</v>
      </c>
      <c r="L15" s="201">
        <v>5.0199999999999996</v>
      </c>
      <c r="M15" s="201">
        <v>0</v>
      </c>
      <c r="N15" s="201">
        <v>0.1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1.49</v>
      </c>
      <c r="AD15" s="201">
        <v>0.99</v>
      </c>
      <c r="AE15" s="201">
        <v>0</v>
      </c>
      <c r="AF15" s="201">
        <v>0</v>
      </c>
      <c r="AG15" s="201">
        <v>37.08</v>
      </c>
      <c r="AH15" s="201">
        <v>0</v>
      </c>
      <c r="AI15" s="201">
        <v>6.01</v>
      </c>
      <c r="AJ15" s="201">
        <v>0</v>
      </c>
      <c r="AK15" s="201">
        <v>4.3499999999999996</v>
      </c>
      <c r="AL15" s="201">
        <v>0</v>
      </c>
      <c r="AM15" s="201">
        <v>0</v>
      </c>
      <c r="AN15" s="201">
        <v>0</v>
      </c>
      <c r="AO15" s="201">
        <v>68.12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7.77</v>
      </c>
      <c r="AV15" s="201">
        <v>0</v>
      </c>
      <c r="AW15" s="201">
        <v>0</v>
      </c>
      <c r="AX15" s="201">
        <v>0.04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0.09</v>
      </c>
      <c r="L16" s="201">
        <v>4.4000000000000004</v>
      </c>
      <c r="M16" s="201">
        <v>0</v>
      </c>
      <c r="N16" s="201">
        <v>0.1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1.49</v>
      </c>
      <c r="AD16" s="201">
        <v>0.99</v>
      </c>
      <c r="AE16" s="201">
        <v>0</v>
      </c>
      <c r="AF16" s="201">
        <v>0</v>
      </c>
      <c r="AG16" s="201">
        <v>37.08</v>
      </c>
      <c r="AH16" s="201">
        <v>0</v>
      </c>
      <c r="AI16" s="201">
        <v>6.01</v>
      </c>
      <c r="AJ16" s="201">
        <v>0</v>
      </c>
      <c r="AK16" s="201">
        <v>4.3499999999999996</v>
      </c>
      <c r="AL16" s="201">
        <v>0</v>
      </c>
      <c r="AM16" s="201">
        <v>0</v>
      </c>
      <c r="AN16" s="201">
        <v>0</v>
      </c>
      <c r="AO16" s="201">
        <v>68.12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7.77</v>
      </c>
      <c r="AV16" s="201">
        <v>0</v>
      </c>
      <c r="AW16" s="201">
        <v>0</v>
      </c>
      <c r="AX16" s="201">
        <v>0.04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0.09</v>
      </c>
      <c r="L17" s="201">
        <v>8.48</v>
      </c>
      <c r="M17" s="201">
        <v>0</v>
      </c>
      <c r="N17" s="201">
        <v>0.1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1.49</v>
      </c>
      <c r="AD17" s="201">
        <v>0.99</v>
      </c>
      <c r="AE17" s="201">
        <v>0</v>
      </c>
      <c r="AF17" s="201">
        <v>0</v>
      </c>
      <c r="AG17" s="201">
        <v>37.08</v>
      </c>
      <c r="AH17" s="201">
        <v>0</v>
      </c>
      <c r="AI17" s="201">
        <v>6.01</v>
      </c>
      <c r="AJ17" s="201">
        <v>0</v>
      </c>
      <c r="AK17" s="201">
        <v>4.3499999999999996</v>
      </c>
      <c r="AL17" s="201">
        <v>0</v>
      </c>
      <c r="AM17" s="201">
        <v>0</v>
      </c>
      <c r="AN17" s="201">
        <v>0</v>
      </c>
      <c r="AO17" s="201">
        <v>68.12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7.77</v>
      </c>
      <c r="AV17" s="201">
        <v>0</v>
      </c>
      <c r="AW17" s="201">
        <v>0</v>
      </c>
      <c r="AX17" s="201">
        <v>0.04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0.09</v>
      </c>
      <c r="L18" s="201">
        <v>4.7</v>
      </c>
      <c r="M18" s="201">
        <v>0</v>
      </c>
      <c r="N18" s="201">
        <v>0.1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1.49</v>
      </c>
      <c r="AD18" s="201">
        <v>0.99</v>
      </c>
      <c r="AE18" s="201">
        <v>0</v>
      </c>
      <c r="AF18" s="201">
        <v>0</v>
      </c>
      <c r="AG18" s="201">
        <v>37.08</v>
      </c>
      <c r="AH18" s="201">
        <v>0</v>
      </c>
      <c r="AI18" s="201">
        <v>6.01</v>
      </c>
      <c r="AJ18" s="201">
        <v>0</v>
      </c>
      <c r="AK18" s="201">
        <v>4.3499999999999996</v>
      </c>
      <c r="AL18" s="201">
        <v>0</v>
      </c>
      <c r="AM18" s="201">
        <v>0</v>
      </c>
      <c r="AN18" s="201">
        <v>0</v>
      </c>
      <c r="AO18" s="201">
        <v>68.12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7.77</v>
      </c>
      <c r="AV18" s="201">
        <v>0</v>
      </c>
      <c r="AW18" s="201">
        <v>0</v>
      </c>
      <c r="AX18" s="201">
        <v>0.04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0.09</v>
      </c>
      <c r="L19" s="201">
        <v>8.51</v>
      </c>
      <c r="M19" s="201">
        <v>0</v>
      </c>
      <c r="N19" s="201">
        <v>0.1</v>
      </c>
      <c r="O19" s="201">
        <v>0</v>
      </c>
      <c r="P19" s="201">
        <v>0</v>
      </c>
      <c r="Q19" s="201">
        <v>0</v>
      </c>
      <c r="R19" s="201">
        <v>0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1.49</v>
      </c>
      <c r="AD19" s="201">
        <v>0.99</v>
      </c>
      <c r="AE19" s="201">
        <v>0</v>
      </c>
      <c r="AF19" s="201">
        <v>0</v>
      </c>
      <c r="AG19" s="201">
        <v>35.6</v>
      </c>
      <c r="AH19" s="201">
        <v>0</v>
      </c>
      <c r="AI19" s="201">
        <v>6.01</v>
      </c>
      <c r="AJ19" s="201">
        <v>0</v>
      </c>
      <c r="AK19" s="201">
        <v>4.3499999999999996</v>
      </c>
      <c r="AL19" s="201">
        <v>0</v>
      </c>
      <c r="AM19" s="201">
        <v>0</v>
      </c>
      <c r="AN19" s="201">
        <v>0</v>
      </c>
      <c r="AO19" s="201">
        <v>68.12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7.77</v>
      </c>
      <c r="AV19" s="201">
        <v>0</v>
      </c>
      <c r="AW19" s="201">
        <v>0</v>
      </c>
      <c r="AX19" s="201">
        <v>0.04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0.09</v>
      </c>
      <c r="L20" s="201">
        <v>8.51</v>
      </c>
      <c r="M20" s="201">
        <v>0</v>
      </c>
      <c r="N20" s="201">
        <v>0.1</v>
      </c>
      <c r="O20" s="201">
        <v>0</v>
      </c>
      <c r="P20" s="201">
        <v>0</v>
      </c>
      <c r="Q20" s="201">
        <v>0</v>
      </c>
      <c r="R20" s="201">
        <v>0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1.49</v>
      </c>
      <c r="AD20" s="201">
        <v>0.99</v>
      </c>
      <c r="AE20" s="201">
        <v>0</v>
      </c>
      <c r="AF20" s="201">
        <v>0</v>
      </c>
      <c r="AG20" s="201">
        <v>35.6</v>
      </c>
      <c r="AH20" s="201">
        <v>0</v>
      </c>
      <c r="AI20" s="201">
        <v>6.01</v>
      </c>
      <c r="AJ20" s="201">
        <v>0</v>
      </c>
      <c r="AK20" s="201">
        <v>4.3499999999999996</v>
      </c>
      <c r="AL20" s="201">
        <v>0</v>
      </c>
      <c r="AM20" s="201">
        <v>0</v>
      </c>
      <c r="AN20" s="201">
        <v>0</v>
      </c>
      <c r="AO20" s="201">
        <v>68.12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7.77</v>
      </c>
      <c r="AV20" s="201">
        <v>0</v>
      </c>
      <c r="AW20" s="201">
        <v>0</v>
      </c>
      <c r="AX20" s="201">
        <v>0.04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0.09</v>
      </c>
      <c r="L21" s="201">
        <v>8.51</v>
      </c>
      <c r="M21" s="201">
        <v>0</v>
      </c>
      <c r="N21" s="201">
        <v>0.1</v>
      </c>
      <c r="O21" s="201">
        <v>0</v>
      </c>
      <c r="P21" s="201">
        <v>0</v>
      </c>
      <c r="Q21" s="201">
        <v>0</v>
      </c>
      <c r="R21" s="201">
        <v>0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1.49</v>
      </c>
      <c r="AD21" s="201">
        <v>0.99</v>
      </c>
      <c r="AE21" s="201">
        <v>0</v>
      </c>
      <c r="AF21" s="201">
        <v>0</v>
      </c>
      <c r="AG21" s="201">
        <v>35.6</v>
      </c>
      <c r="AH21" s="201">
        <v>0</v>
      </c>
      <c r="AI21" s="201">
        <v>6.01</v>
      </c>
      <c r="AJ21" s="201">
        <v>0</v>
      </c>
      <c r="AK21" s="201">
        <v>4.3499999999999996</v>
      </c>
      <c r="AL21" s="201">
        <v>0</v>
      </c>
      <c r="AM21" s="201">
        <v>0</v>
      </c>
      <c r="AN21" s="201">
        <v>0</v>
      </c>
      <c r="AO21" s="201">
        <v>68.12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7.77</v>
      </c>
      <c r="AV21" s="201">
        <v>0</v>
      </c>
      <c r="AW21" s="201">
        <v>0</v>
      </c>
      <c r="AX21" s="201">
        <v>0.04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0.09</v>
      </c>
      <c r="L22" s="201">
        <v>8.51</v>
      </c>
      <c r="M22" s="201">
        <v>0</v>
      </c>
      <c r="N22" s="201">
        <v>0.1</v>
      </c>
      <c r="O22" s="201">
        <v>0</v>
      </c>
      <c r="P22" s="201">
        <v>0</v>
      </c>
      <c r="Q22" s="201">
        <v>0</v>
      </c>
      <c r="R22" s="201">
        <v>0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1.49</v>
      </c>
      <c r="AD22" s="201">
        <v>0.99</v>
      </c>
      <c r="AE22" s="201">
        <v>0</v>
      </c>
      <c r="AF22" s="201">
        <v>0</v>
      </c>
      <c r="AG22" s="201">
        <v>35.6</v>
      </c>
      <c r="AH22" s="201">
        <v>0</v>
      </c>
      <c r="AI22" s="201">
        <v>6.01</v>
      </c>
      <c r="AJ22" s="201">
        <v>0</v>
      </c>
      <c r="AK22" s="201">
        <v>4.3499999999999996</v>
      </c>
      <c r="AL22" s="201">
        <v>0</v>
      </c>
      <c r="AM22" s="201">
        <v>0</v>
      </c>
      <c r="AN22" s="201">
        <v>0</v>
      </c>
      <c r="AO22" s="201">
        <v>68.12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7.77</v>
      </c>
      <c r="AV22" s="201">
        <v>0</v>
      </c>
      <c r="AW22" s="201">
        <v>0</v>
      </c>
      <c r="AX22" s="201">
        <v>0.04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0.09</v>
      </c>
      <c r="L23" s="201">
        <v>8.49</v>
      </c>
      <c r="M23" s="201">
        <v>0</v>
      </c>
      <c r="N23" s="201">
        <v>0.1</v>
      </c>
      <c r="O23" s="201">
        <v>0</v>
      </c>
      <c r="P23" s="201">
        <v>0</v>
      </c>
      <c r="Q23" s="201">
        <v>0</v>
      </c>
      <c r="R23" s="201">
        <v>0.03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1.49</v>
      </c>
      <c r="AD23" s="201">
        <v>0.99</v>
      </c>
      <c r="AE23" s="201">
        <v>0</v>
      </c>
      <c r="AF23" s="201">
        <v>0</v>
      </c>
      <c r="AG23" s="201">
        <v>35.6</v>
      </c>
      <c r="AH23" s="201">
        <v>0</v>
      </c>
      <c r="AI23" s="201">
        <v>6.01</v>
      </c>
      <c r="AJ23" s="201">
        <v>0</v>
      </c>
      <c r="AK23" s="201">
        <v>4.3499999999999996</v>
      </c>
      <c r="AL23" s="201">
        <v>0</v>
      </c>
      <c r="AM23" s="201">
        <v>0</v>
      </c>
      <c r="AN23" s="201">
        <v>0</v>
      </c>
      <c r="AO23" s="201">
        <v>68.12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7.77</v>
      </c>
      <c r="AV23" s="201">
        <v>0</v>
      </c>
      <c r="AW23" s="201">
        <v>0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0.09</v>
      </c>
      <c r="L24" s="201">
        <v>8.49</v>
      </c>
      <c r="M24" s="201">
        <v>0</v>
      </c>
      <c r="N24" s="201">
        <v>0.1</v>
      </c>
      <c r="O24" s="201">
        <v>0</v>
      </c>
      <c r="P24" s="201">
        <v>0</v>
      </c>
      <c r="Q24" s="201">
        <v>0</v>
      </c>
      <c r="R24" s="201">
        <v>0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1.49</v>
      </c>
      <c r="AD24" s="201">
        <v>0.99</v>
      </c>
      <c r="AE24" s="201">
        <v>0</v>
      </c>
      <c r="AF24" s="201">
        <v>0</v>
      </c>
      <c r="AG24" s="201">
        <v>35.6</v>
      </c>
      <c r="AH24" s="201">
        <v>0</v>
      </c>
      <c r="AI24" s="201">
        <v>6.01</v>
      </c>
      <c r="AJ24" s="201">
        <v>0</v>
      </c>
      <c r="AK24" s="201">
        <v>4.3499999999999996</v>
      </c>
      <c r="AL24" s="201">
        <v>0</v>
      </c>
      <c r="AM24" s="201">
        <v>0</v>
      </c>
      <c r="AN24" s="201">
        <v>0</v>
      </c>
      <c r="AO24" s="201">
        <v>68.12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7.77</v>
      </c>
      <c r="AV24" s="201">
        <v>0</v>
      </c>
      <c r="AW24" s="201">
        <v>0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0.09</v>
      </c>
      <c r="L25" s="201">
        <v>8.51</v>
      </c>
      <c r="M25" s="201">
        <v>0</v>
      </c>
      <c r="N25" s="201">
        <v>0.1</v>
      </c>
      <c r="O25" s="201">
        <v>0</v>
      </c>
      <c r="P25" s="201">
        <v>0</v>
      </c>
      <c r="Q25" s="201">
        <v>0</v>
      </c>
      <c r="R25" s="201">
        <v>0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1.49</v>
      </c>
      <c r="AD25" s="201">
        <v>0.99</v>
      </c>
      <c r="AE25" s="201">
        <v>0</v>
      </c>
      <c r="AF25" s="201">
        <v>0</v>
      </c>
      <c r="AG25" s="201">
        <v>35.6</v>
      </c>
      <c r="AH25" s="201">
        <v>0</v>
      </c>
      <c r="AI25" s="201">
        <v>6.01</v>
      </c>
      <c r="AJ25" s="201">
        <v>0</v>
      </c>
      <c r="AK25" s="201">
        <v>4.3499999999999996</v>
      </c>
      <c r="AL25" s="201">
        <v>0</v>
      </c>
      <c r="AM25" s="201">
        <v>0</v>
      </c>
      <c r="AN25" s="201">
        <v>0</v>
      </c>
      <c r="AO25" s="201">
        <v>68.12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7.77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0.09</v>
      </c>
      <c r="L26" s="201">
        <v>8.51</v>
      </c>
      <c r="M26" s="201">
        <v>0</v>
      </c>
      <c r="N26" s="201">
        <v>0.1</v>
      </c>
      <c r="O26" s="201">
        <v>0</v>
      </c>
      <c r="P26" s="201">
        <v>0</v>
      </c>
      <c r="Q26" s="201">
        <v>0</v>
      </c>
      <c r="R26" s="201">
        <v>0.09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1.49</v>
      </c>
      <c r="AD26" s="201">
        <v>0.99</v>
      </c>
      <c r="AE26" s="201">
        <v>0</v>
      </c>
      <c r="AF26" s="201">
        <v>0</v>
      </c>
      <c r="AG26" s="201">
        <v>35.6</v>
      </c>
      <c r="AH26" s="201">
        <v>0</v>
      </c>
      <c r="AI26" s="201">
        <v>6.01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68.12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7.77</v>
      </c>
      <c r="AV26" s="201">
        <v>0</v>
      </c>
      <c r="AW26" s="201">
        <v>0.03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0.09</v>
      </c>
      <c r="L27" s="201">
        <v>8.51</v>
      </c>
      <c r="M27" s="201">
        <v>0</v>
      </c>
      <c r="N27" s="201">
        <v>0.1</v>
      </c>
      <c r="O27" s="201">
        <v>0</v>
      </c>
      <c r="P27" s="201">
        <v>0</v>
      </c>
      <c r="Q27" s="201">
        <v>0</v>
      </c>
      <c r="R27" s="201">
        <v>0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1.44</v>
      </c>
      <c r="AD27" s="201">
        <v>0.99</v>
      </c>
      <c r="AE27" s="201">
        <v>0</v>
      </c>
      <c r="AF27" s="201">
        <v>0</v>
      </c>
      <c r="AG27" s="201">
        <v>35.6</v>
      </c>
      <c r="AH27" s="201">
        <v>0</v>
      </c>
      <c r="AI27" s="201">
        <v>6.01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68.12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0.03</v>
      </c>
      <c r="AX27" s="201">
        <v>0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0.22</v>
      </c>
      <c r="L28" s="201">
        <v>8.51</v>
      </c>
      <c r="M28" s="201">
        <v>0</v>
      </c>
      <c r="N28" s="201">
        <v>0.1</v>
      </c>
      <c r="O28" s="201">
        <v>0</v>
      </c>
      <c r="P28" s="201">
        <v>0</v>
      </c>
      <c r="Q28" s="201">
        <v>0</v>
      </c>
      <c r="R28" s="201">
        <v>0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1.44</v>
      </c>
      <c r="AD28" s="201">
        <v>0.99</v>
      </c>
      <c r="AE28" s="201">
        <v>0</v>
      </c>
      <c r="AF28" s="201">
        <v>0</v>
      </c>
      <c r="AG28" s="201">
        <v>35.6</v>
      </c>
      <c r="AH28" s="201">
        <v>0</v>
      </c>
      <c r="AI28" s="201">
        <v>6.01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68.12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0.12</v>
      </c>
      <c r="AX28" s="201">
        <v>0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0</v>
      </c>
      <c r="L29" s="201">
        <v>8.51</v>
      </c>
      <c r="M29" s="201">
        <v>0</v>
      </c>
      <c r="N29" s="201">
        <v>0.1</v>
      </c>
      <c r="O29" s="201">
        <v>0</v>
      </c>
      <c r="P29" s="201">
        <v>0</v>
      </c>
      <c r="Q29" s="201">
        <v>0</v>
      </c>
      <c r="R29" s="201">
        <v>0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1.44</v>
      </c>
      <c r="AD29" s="201">
        <v>0.99</v>
      </c>
      <c r="AE29" s="201">
        <v>0</v>
      </c>
      <c r="AF29" s="201">
        <v>0</v>
      </c>
      <c r="AG29" s="201">
        <v>35.6</v>
      </c>
      <c r="AH29" s="201">
        <v>0</v>
      </c>
      <c r="AI29" s="201">
        <v>6.01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68.12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8.1999999999999993</v>
      </c>
      <c r="AV29" s="201">
        <v>0</v>
      </c>
      <c r="AW29" s="201">
        <v>0.12</v>
      </c>
      <c r="AX29" s="201">
        <v>0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0.08</v>
      </c>
      <c r="L30" s="201">
        <v>8.5</v>
      </c>
      <c r="M30" s="201">
        <v>0</v>
      </c>
      <c r="N30" s="201">
        <v>0.1</v>
      </c>
      <c r="O30" s="201">
        <v>0</v>
      </c>
      <c r="P30" s="201">
        <v>0</v>
      </c>
      <c r="Q30" s="201">
        <v>0</v>
      </c>
      <c r="R30" s="201">
        <v>0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1.44</v>
      </c>
      <c r="AD30" s="201">
        <v>0.99</v>
      </c>
      <c r="AE30" s="201">
        <v>0</v>
      </c>
      <c r="AF30" s="201">
        <v>0</v>
      </c>
      <c r="AG30" s="201">
        <v>35.6</v>
      </c>
      <c r="AH30" s="201">
        <v>0</v>
      </c>
      <c r="AI30" s="201">
        <v>6.01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68.12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8.1999999999999993</v>
      </c>
      <c r="AV30" s="201">
        <v>0</v>
      </c>
      <c r="AW30" s="201">
        <v>0.12</v>
      </c>
      <c r="AX30" s="201">
        <v>0.06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10.29</v>
      </c>
      <c r="K31" s="201">
        <v>0.09</v>
      </c>
      <c r="L31" s="201">
        <v>0.26</v>
      </c>
      <c r="M31" s="201">
        <v>0</v>
      </c>
      <c r="N31" s="201">
        <v>0.1</v>
      </c>
      <c r="O31" s="201">
        <v>0</v>
      </c>
      <c r="P31" s="201">
        <v>0</v>
      </c>
      <c r="Q31" s="201">
        <v>0</v>
      </c>
      <c r="R31" s="201">
        <v>0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1.39</v>
      </c>
      <c r="AD31" s="201">
        <v>0.99</v>
      </c>
      <c r="AE31" s="201">
        <v>0</v>
      </c>
      <c r="AF31" s="201">
        <v>0</v>
      </c>
      <c r="AG31" s="201">
        <v>37.08</v>
      </c>
      <c r="AH31" s="201">
        <v>0</v>
      </c>
      <c r="AI31" s="201">
        <v>6.01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68.12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2.71</v>
      </c>
      <c r="AV31" s="201">
        <v>0</v>
      </c>
      <c r="AW31" s="201">
        <v>0.12</v>
      </c>
      <c r="AX31" s="201">
        <v>0.08</v>
      </c>
      <c r="AY31" s="201">
        <v>0.18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10.29</v>
      </c>
      <c r="K32" s="201">
        <v>0.08</v>
      </c>
      <c r="L32" s="201">
        <v>0.31</v>
      </c>
      <c r="M32" s="201">
        <v>0</v>
      </c>
      <c r="N32" s="201">
        <v>0.1</v>
      </c>
      <c r="O32" s="201">
        <v>0</v>
      </c>
      <c r="P32" s="201">
        <v>0</v>
      </c>
      <c r="Q32" s="201">
        <v>0</v>
      </c>
      <c r="R32" s="201">
        <v>0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1.39</v>
      </c>
      <c r="AD32" s="201">
        <v>0.99</v>
      </c>
      <c r="AE32" s="201">
        <v>0</v>
      </c>
      <c r="AF32" s="201">
        <v>0</v>
      </c>
      <c r="AG32" s="201">
        <v>37.08</v>
      </c>
      <c r="AH32" s="201">
        <v>0</v>
      </c>
      <c r="AI32" s="201">
        <v>6.01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68.12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2.71</v>
      </c>
      <c r="AV32" s="201">
        <v>0</v>
      </c>
      <c r="AW32" s="201">
        <v>0.12</v>
      </c>
      <c r="AX32" s="201">
        <v>0.08</v>
      </c>
      <c r="AY32" s="201">
        <v>0.18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10.29</v>
      </c>
      <c r="K33" s="201">
        <v>0.08</v>
      </c>
      <c r="L33" s="201">
        <v>0.31</v>
      </c>
      <c r="M33" s="201">
        <v>0</v>
      </c>
      <c r="N33" s="201">
        <v>0.1</v>
      </c>
      <c r="O33" s="201">
        <v>0</v>
      </c>
      <c r="P33" s="201">
        <v>0</v>
      </c>
      <c r="Q33" s="201">
        <v>0</v>
      </c>
      <c r="R33" s="201">
        <v>0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1.39</v>
      </c>
      <c r="AD33" s="201">
        <v>0.99</v>
      </c>
      <c r="AE33" s="201">
        <v>0</v>
      </c>
      <c r="AF33" s="201">
        <v>0</v>
      </c>
      <c r="AG33" s="201">
        <v>37.08</v>
      </c>
      <c r="AH33" s="201">
        <v>0</v>
      </c>
      <c r="AI33" s="201">
        <v>6.01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68.12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0.77</v>
      </c>
      <c r="AV33" s="201">
        <v>0</v>
      </c>
      <c r="AW33" s="201">
        <v>0.08</v>
      </c>
      <c r="AX33" s="201">
        <v>0.08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10.29</v>
      </c>
      <c r="K34" s="201">
        <v>0.08</v>
      </c>
      <c r="L34" s="201">
        <v>0.31</v>
      </c>
      <c r="M34" s="201">
        <v>0</v>
      </c>
      <c r="N34" s="201">
        <v>0.1</v>
      </c>
      <c r="O34" s="201">
        <v>0</v>
      </c>
      <c r="P34" s="201">
        <v>0</v>
      </c>
      <c r="Q34" s="201">
        <v>0</v>
      </c>
      <c r="R34" s="201">
        <v>0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1.39</v>
      </c>
      <c r="AD34" s="201">
        <v>0.99</v>
      </c>
      <c r="AE34" s="201">
        <v>0</v>
      </c>
      <c r="AF34" s="201">
        <v>0</v>
      </c>
      <c r="AG34" s="201">
        <v>37.08</v>
      </c>
      <c r="AH34" s="201">
        <v>0</v>
      </c>
      <c r="AI34" s="201">
        <v>6.01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68.12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0.77</v>
      </c>
      <c r="AV34" s="201">
        <v>0</v>
      </c>
      <c r="AW34" s="201">
        <v>0.08</v>
      </c>
      <c r="AX34" s="201">
        <v>0.08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10.29</v>
      </c>
      <c r="K35" s="201">
        <v>0.08</v>
      </c>
      <c r="L35" s="201">
        <v>0.31</v>
      </c>
      <c r="M35" s="201">
        <v>0</v>
      </c>
      <c r="N35" s="201">
        <v>0.1</v>
      </c>
      <c r="O35" s="201">
        <v>0</v>
      </c>
      <c r="P35" s="201">
        <v>0</v>
      </c>
      <c r="Q35" s="201">
        <v>0</v>
      </c>
      <c r="R35" s="201">
        <v>0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1.39</v>
      </c>
      <c r="AD35" s="201">
        <v>0.99</v>
      </c>
      <c r="AE35" s="201">
        <v>0</v>
      </c>
      <c r="AF35" s="201">
        <v>0</v>
      </c>
      <c r="AG35" s="201">
        <v>39.08</v>
      </c>
      <c r="AH35" s="201">
        <v>0</v>
      </c>
      <c r="AI35" s="201">
        <v>6.01</v>
      </c>
      <c r="AJ35" s="201">
        <v>0</v>
      </c>
      <c r="AK35" s="201">
        <v>4.3499999999999996</v>
      </c>
      <c r="AL35" s="201">
        <v>0</v>
      </c>
      <c r="AM35" s="201">
        <v>0</v>
      </c>
      <c r="AN35" s="201">
        <v>0</v>
      </c>
      <c r="AO35" s="201">
        <v>68.12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0.77</v>
      </c>
      <c r="AV35" s="201">
        <v>0</v>
      </c>
      <c r="AW35" s="201">
        <v>0.05</v>
      </c>
      <c r="AX35" s="201">
        <v>0.08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10.29</v>
      </c>
      <c r="K36" s="201">
        <v>0.08</v>
      </c>
      <c r="L36" s="201">
        <v>0.31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1.39</v>
      </c>
      <c r="AD36" s="201">
        <v>0.99</v>
      </c>
      <c r="AE36" s="201">
        <v>0</v>
      </c>
      <c r="AF36" s="201">
        <v>0</v>
      </c>
      <c r="AG36" s="201">
        <v>39.08</v>
      </c>
      <c r="AH36" s="201">
        <v>0</v>
      </c>
      <c r="AI36" s="201">
        <v>6.01</v>
      </c>
      <c r="AJ36" s="201">
        <v>0</v>
      </c>
      <c r="AK36" s="201">
        <v>4.3499999999999996</v>
      </c>
      <c r="AL36" s="201">
        <v>0</v>
      </c>
      <c r="AM36" s="201">
        <v>0</v>
      </c>
      <c r="AN36" s="201">
        <v>0</v>
      </c>
      <c r="AO36" s="201">
        <v>68.12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0.77</v>
      </c>
      <c r="AV36" s="201">
        <v>0</v>
      </c>
      <c r="AW36" s="201">
        <v>0</v>
      </c>
      <c r="AX36" s="201">
        <v>0.08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10.29</v>
      </c>
      <c r="K37" s="201">
        <v>0.08</v>
      </c>
      <c r="L37" s="201">
        <v>0.31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1.39</v>
      </c>
      <c r="AD37" s="201">
        <v>0.99</v>
      </c>
      <c r="AE37" s="201">
        <v>0</v>
      </c>
      <c r="AF37" s="201">
        <v>0</v>
      </c>
      <c r="AG37" s="201">
        <v>39.08</v>
      </c>
      <c r="AH37" s="201">
        <v>0</v>
      </c>
      <c r="AI37" s="201">
        <v>6.01</v>
      </c>
      <c r="AJ37" s="201">
        <v>0</v>
      </c>
      <c r="AK37" s="201">
        <v>4.3499999999999996</v>
      </c>
      <c r="AL37" s="201">
        <v>0</v>
      </c>
      <c r="AM37" s="201">
        <v>0</v>
      </c>
      <c r="AN37" s="201">
        <v>0</v>
      </c>
      <c r="AO37" s="201">
        <v>68.12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0.77</v>
      </c>
      <c r="AV37" s="201">
        <v>0</v>
      </c>
      <c r="AW37" s="201">
        <v>0</v>
      </c>
      <c r="AX37" s="201">
        <v>0.08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10.29</v>
      </c>
      <c r="K38" s="201">
        <v>0.08</v>
      </c>
      <c r="L38" s="201">
        <v>0.31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1.39</v>
      </c>
      <c r="AD38" s="201">
        <v>0.99</v>
      </c>
      <c r="AE38" s="201">
        <v>0</v>
      </c>
      <c r="AF38" s="201">
        <v>0</v>
      </c>
      <c r="AG38" s="201">
        <v>39.08</v>
      </c>
      <c r="AH38" s="201">
        <v>0</v>
      </c>
      <c r="AI38" s="201">
        <v>6.01</v>
      </c>
      <c r="AJ38" s="201">
        <v>0</v>
      </c>
      <c r="AK38" s="201">
        <v>4.3499999999999996</v>
      </c>
      <c r="AL38" s="201">
        <v>0</v>
      </c>
      <c r="AM38" s="201">
        <v>0</v>
      </c>
      <c r="AN38" s="201">
        <v>0</v>
      </c>
      <c r="AO38" s="201">
        <v>68.12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0.77</v>
      </c>
      <c r="AV38" s="201">
        <v>0</v>
      </c>
      <c r="AW38" s="201">
        <v>0</v>
      </c>
      <c r="AX38" s="201">
        <v>0.08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0.08</v>
      </c>
      <c r="L39" s="201">
        <v>0.31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1.39</v>
      </c>
      <c r="AD39" s="201">
        <v>0.99</v>
      </c>
      <c r="AE39" s="201">
        <v>0</v>
      </c>
      <c r="AF39" s="201">
        <v>0</v>
      </c>
      <c r="AG39" s="201">
        <v>39.08</v>
      </c>
      <c r="AH39" s="201">
        <v>0</v>
      </c>
      <c r="AI39" s="201">
        <v>6.01</v>
      </c>
      <c r="AJ39" s="201">
        <v>0</v>
      </c>
      <c r="AK39" s="201">
        <v>4.3499999999999996</v>
      </c>
      <c r="AL39" s="201">
        <v>0</v>
      </c>
      <c r="AM39" s="201">
        <v>0</v>
      </c>
      <c r="AN39" s="201">
        <v>0</v>
      </c>
      <c r="AO39" s="201">
        <v>66.66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0.77</v>
      </c>
      <c r="AV39" s="201">
        <v>0</v>
      </c>
      <c r="AW39" s="201">
        <v>0</v>
      </c>
      <c r="AX39" s="201">
        <v>0.06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0.08</v>
      </c>
      <c r="L40" s="201">
        <v>0.31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1.39</v>
      </c>
      <c r="AD40" s="201">
        <v>0.99</v>
      </c>
      <c r="AE40" s="201">
        <v>0</v>
      </c>
      <c r="AF40" s="201">
        <v>0</v>
      </c>
      <c r="AG40" s="201">
        <v>39.08</v>
      </c>
      <c r="AH40" s="201">
        <v>0</v>
      </c>
      <c r="AI40" s="201">
        <v>6.01</v>
      </c>
      <c r="AJ40" s="201">
        <v>0</v>
      </c>
      <c r="AK40" s="201">
        <v>4.3499999999999996</v>
      </c>
      <c r="AL40" s="201">
        <v>0</v>
      </c>
      <c r="AM40" s="201">
        <v>0</v>
      </c>
      <c r="AN40" s="201">
        <v>0</v>
      </c>
      <c r="AO40" s="201">
        <v>66.66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0.77</v>
      </c>
      <c r="AV40" s="201">
        <v>0</v>
      </c>
      <c r="AW40" s="201">
        <v>0</v>
      </c>
      <c r="AX40" s="201">
        <v>0.06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0.08</v>
      </c>
      <c r="L41" s="201">
        <v>0.31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1.39</v>
      </c>
      <c r="AD41" s="201">
        <v>0.99</v>
      </c>
      <c r="AE41" s="201">
        <v>0</v>
      </c>
      <c r="AF41" s="201">
        <v>0</v>
      </c>
      <c r="AG41" s="201">
        <v>39.08</v>
      </c>
      <c r="AH41" s="201">
        <v>0</v>
      </c>
      <c r="AI41" s="201">
        <v>6.01</v>
      </c>
      <c r="AJ41" s="201">
        <v>0</v>
      </c>
      <c r="AK41" s="201">
        <v>4.3499999999999996</v>
      </c>
      <c r="AL41" s="201">
        <v>0</v>
      </c>
      <c r="AM41" s="201">
        <v>0</v>
      </c>
      <c r="AN41" s="201">
        <v>0</v>
      </c>
      <c r="AO41" s="201">
        <v>66.66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0.77</v>
      </c>
      <c r="AV41" s="201">
        <v>0</v>
      </c>
      <c r="AW41" s="201">
        <v>0</v>
      </c>
      <c r="AX41" s="201">
        <v>0</v>
      </c>
      <c r="AY41" s="201">
        <v>0.1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0.08</v>
      </c>
      <c r="L42" s="201">
        <v>0.31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1.39</v>
      </c>
      <c r="AD42" s="201">
        <v>0.99</v>
      </c>
      <c r="AE42" s="201">
        <v>0</v>
      </c>
      <c r="AF42" s="201">
        <v>0</v>
      </c>
      <c r="AG42" s="201">
        <v>39.08</v>
      </c>
      <c r="AH42" s="201">
        <v>0</v>
      </c>
      <c r="AI42" s="201">
        <v>6.01</v>
      </c>
      <c r="AJ42" s="201">
        <v>0</v>
      </c>
      <c r="AK42" s="201">
        <v>4.3499999999999996</v>
      </c>
      <c r="AL42" s="201">
        <v>0</v>
      </c>
      <c r="AM42" s="201">
        <v>0</v>
      </c>
      <c r="AN42" s="201">
        <v>0</v>
      </c>
      <c r="AO42" s="201">
        <v>66.66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0.77</v>
      </c>
      <c r="AV42" s="201">
        <v>0</v>
      </c>
      <c r="AW42" s="201">
        <v>0</v>
      </c>
      <c r="AX42" s="201">
        <v>0</v>
      </c>
      <c r="AY42" s="201">
        <v>0.1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0.08</v>
      </c>
      <c r="L43" s="201">
        <v>0.31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1.44</v>
      </c>
      <c r="AD43" s="201">
        <v>0.99</v>
      </c>
      <c r="AE43" s="201">
        <v>0</v>
      </c>
      <c r="AF43" s="201">
        <v>0</v>
      </c>
      <c r="AG43" s="201">
        <v>39.08</v>
      </c>
      <c r="AH43" s="201">
        <v>0</v>
      </c>
      <c r="AI43" s="201">
        <v>6.01</v>
      </c>
      <c r="AJ43" s="201">
        <v>0</v>
      </c>
      <c r="AK43" s="201">
        <v>4.3499999999999996</v>
      </c>
      <c r="AL43" s="201">
        <v>0</v>
      </c>
      <c r="AM43" s="201">
        <v>0</v>
      </c>
      <c r="AN43" s="201">
        <v>0</v>
      </c>
      <c r="AO43" s="201">
        <v>66.66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0.77</v>
      </c>
      <c r="AV43" s="201">
        <v>0</v>
      </c>
      <c r="AW43" s="201">
        <v>0</v>
      </c>
      <c r="AX43" s="201">
        <v>0</v>
      </c>
      <c r="AY43" s="201">
        <v>0.1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0.08</v>
      </c>
      <c r="L44" s="201">
        <v>0.31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1.44</v>
      </c>
      <c r="AD44" s="201">
        <v>0.99</v>
      </c>
      <c r="AE44" s="201">
        <v>0</v>
      </c>
      <c r="AF44" s="201">
        <v>0</v>
      </c>
      <c r="AG44" s="201">
        <v>39.08</v>
      </c>
      <c r="AH44" s="201">
        <v>0</v>
      </c>
      <c r="AI44" s="201">
        <v>6.01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66.66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0.77</v>
      </c>
      <c r="AV44" s="201">
        <v>0</v>
      </c>
      <c r="AW44" s="201">
        <v>0</v>
      </c>
      <c r="AX44" s="201">
        <v>0</v>
      </c>
      <c r="AY44" s="201">
        <v>0.1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0.08</v>
      </c>
      <c r="L45" s="201">
        <v>0.31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1.44</v>
      </c>
      <c r="AD45" s="201">
        <v>0.99</v>
      </c>
      <c r="AE45" s="201">
        <v>0</v>
      </c>
      <c r="AF45" s="201">
        <v>0</v>
      </c>
      <c r="AG45" s="201">
        <v>39.08</v>
      </c>
      <c r="AH45" s="201">
        <v>0</v>
      </c>
      <c r="AI45" s="201">
        <v>6.01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66.66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0.77</v>
      </c>
      <c r="AV45" s="201">
        <v>0</v>
      </c>
      <c r="AW45" s="201">
        <v>0</v>
      </c>
      <c r="AX45" s="201">
        <v>0</v>
      </c>
      <c r="AY45" s="201">
        <v>0.1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0.08</v>
      </c>
      <c r="L46" s="201">
        <v>0.31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1.44</v>
      </c>
      <c r="AD46" s="201">
        <v>0.99</v>
      </c>
      <c r="AE46" s="201">
        <v>0</v>
      </c>
      <c r="AF46" s="201">
        <v>0</v>
      </c>
      <c r="AG46" s="201">
        <v>39.08</v>
      </c>
      <c r="AH46" s="201">
        <v>0</v>
      </c>
      <c r="AI46" s="201">
        <v>6.01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66.66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0.77</v>
      </c>
      <c r="AV46" s="201">
        <v>0</v>
      </c>
      <c r="AW46" s="201">
        <v>0</v>
      </c>
      <c r="AX46" s="201">
        <v>0</v>
      </c>
      <c r="AY46" s="201">
        <v>0.1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0.08</v>
      </c>
      <c r="L47" s="201">
        <v>0.98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1.44</v>
      </c>
      <c r="AD47" s="201">
        <v>0.99</v>
      </c>
      <c r="AE47" s="201">
        <v>0</v>
      </c>
      <c r="AF47" s="201">
        <v>0</v>
      </c>
      <c r="AG47" s="201">
        <v>39.08</v>
      </c>
      <c r="AH47" s="201">
        <v>0</v>
      </c>
      <c r="AI47" s="201">
        <v>6.01</v>
      </c>
      <c r="AJ47" s="201">
        <v>0</v>
      </c>
      <c r="AK47" s="201">
        <v>4.3499999999999996</v>
      </c>
      <c r="AL47" s="201">
        <v>0</v>
      </c>
      <c r="AM47" s="201">
        <v>0</v>
      </c>
      <c r="AN47" s="201">
        <v>0</v>
      </c>
      <c r="AO47" s="201">
        <v>66.66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0.77</v>
      </c>
      <c r="AV47" s="201">
        <v>0</v>
      </c>
      <c r="AW47" s="201">
        <v>0</v>
      </c>
      <c r="AX47" s="201">
        <v>0</v>
      </c>
      <c r="AY47" s="201">
        <v>0.1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0.08</v>
      </c>
      <c r="L48" s="201">
        <v>0.31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1.44</v>
      </c>
      <c r="AD48" s="201">
        <v>0.99</v>
      </c>
      <c r="AE48" s="201">
        <v>0</v>
      </c>
      <c r="AF48" s="201">
        <v>0</v>
      </c>
      <c r="AG48" s="201">
        <v>39.08</v>
      </c>
      <c r="AH48" s="201">
        <v>0</v>
      </c>
      <c r="AI48" s="201">
        <v>6.01</v>
      </c>
      <c r="AJ48" s="201">
        <v>0</v>
      </c>
      <c r="AK48" s="201">
        <v>4.3499999999999996</v>
      </c>
      <c r="AL48" s="201">
        <v>0</v>
      </c>
      <c r="AM48" s="201">
        <v>0</v>
      </c>
      <c r="AN48" s="201">
        <v>0</v>
      </c>
      <c r="AO48" s="201">
        <v>66.66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0.77</v>
      </c>
      <c r="AV48" s="201">
        <v>0</v>
      </c>
      <c r="AW48" s="201">
        <v>0</v>
      </c>
      <c r="AX48" s="201">
        <v>0</v>
      </c>
      <c r="AY48" s="201">
        <v>0.1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0.09</v>
      </c>
      <c r="L49" s="201">
        <v>0.31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1.44</v>
      </c>
      <c r="AD49" s="201">
        <v>0.99</v>
      </c>
      <c r="AE49" s="201">
        <v>0</v>
      </c>
      <c r="AF49" s="201">
        <v>0</v>
      </c>
      <c r="AG49" s="201">
        <v>39.08</v>
      </c>
      <c r="AH49" s="201">
        <v>0</v>
      </c>
      <c r="AI49" s="201">
        <v>6.01</v>
      </c>
      <c r="AJ49" s="201">
        <v>0</v>
      </c>
      <c r="AK49" s="201">
        <v>4.3499999999999996</v>
      </c>
      <c r="AL49" s="201">
        <v>0</v>
      </c>
      <c r="AM49" s="201">
        <v>0</v>
      </c>
      <c r="AN49" s="201">
        <v>0</v>
      </c>
      <c r="AO49" s="201">
        <v>66.66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0.77</v>
      </c>
      <c r="AV49" s="201">
        <v>0</v>
      </c>
      <c r="AW49" s="201">
        <v>0</v>
      </c>
      <c r="AX49" s="201">
        <v>0</v>
      </c>
      <c r="AY49" s="201">
        <v>0.1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0.09</v>
      </c>
      <c r="L50" s="201">
        <v>0.31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1.44</v>
      </c>
      <c r="AD50" s="201">
        <v>0.99</v>
      </c>
      <c r="AE50" s="201">
        <v>0</v>
      </c>
      <c r="AF50" s="201">
        <v>0</v>
      </c>
      <c r="AG50" s="201">
        <v>39.08</v>
      </c>
      <c r="AH50" s="201">
        <v>0</v>
      </c>
      <c r="AI50" s="201">
        <v>6.01</v>
      </c>
      <c r="AJ50" s="201">
        <v>0</v>
      </c>
      <c r="AK50" s="201">
        <v>4.3499999999999996</v>
      </c>
      <c r="AL50" s="201">
        <v>0</v>
      </c>
      <c r="AM50" s="201">
        <v>0</v>
      </c>
      <c r="AN50" s="201">
        <v>0</v>
      </c>
      <c r="AO50" s="201">
        <v>66.66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0.77</v>
      </c>
      <c r="AV50" s="201">
        <v>0</v>
      </c>
      <c r="AW50" s="201">
        <v>0</v>
      </c>
      <c r="AX50" s="201">
        <v>0</v>
      </c>
      <c r="AY50" s="201">
        <v>0.1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0.09</v>
      </c>
      <c r="L51" s="201">
        <v>0.31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1.44</v>
      </c>
      <c r="AD51" s="201">
        <v>0.99</v>
      </c>
      <c r="AE51" s="201">
        <v>0</v>
      </c>
      <c r="AF51" s="201">
        <v>0</v>
      </c>
      <c r="AG51" s="201">
        <v>39.08</v>
      </c>
      <c r="AH51" s="201">
        <v>0</v>
      </c>
      <c r="AI51" s="201">
        <v>6.01</v>
      </c>
      <c r="AJ51" s="201">
        <v>0</v>
      </c>
      <c r="AK51" s="201">
        <v>4.3499999999999996</v>
      </c>
      <c r="AL51" s="201">
        <v>0</v>
      </c>
      <c r="AM51" s="201">
        <v>0</v>
      </c>
      <c r="AN51" s="201">
        <v>0</v>
      </c>
      <c r="AO51" s="201">
        <v>65.2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0.77</v>
      </c>
      <c r="AV51" s="201">
        <v>0</v>
      </c>
      <c r="AW51" s="201">
        <v>0</v>
      </c>
      <c r="AX51" s="201">
        <v>0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0.09</v>
      </c>
      <c r="L52" s="201">
        <v>0.31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1.44</v>
      </c>
      <c r="AD52" s="201">
        <v>0.99</v>
      </c>
      <c r="AE52" s="201">
        <v>0</v>
      </c>
      <c r="AF52" s="201">
        <v>0</v>
      </c>
      <c r="AG52" s="201">
        <v>39.08</v>
      </c>
      <c r="AH52" s="201">
        <v>0</v>
      </c>
      <c r="AI52" s="201">
        <v>6.01</v>
      </c>
      <c r="AJ52" s="201">
        <v>0</v>
      </c>
      <c r="AK52" s="201">
        <v>4.3499999999999996</v>
      </c>
      <c r="AL52" s="201">
        <v>0</v>
      </c>
      <c r="AM52" s="201">
        <v>0</v>
      </c>
      <c r="AN52" s="201">
        <v>0</v>
      </c>
      <c r="AO52" s="201">
        <v>65.2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0.77</v>
      </c>
      <c r="AV52" s="201">
        <v>0</v>
      </c>
      <c r="AW52" s="201">
        <v>0</v>
      </c>
      <c r="AX52" s="201">
        <v>0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0.09</v>
      </c>
      <c r="L53" s="201">
        <v>0.31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1.44</v>
      </c>
      <c r="AD53" s="201">
        <v>0.99</v>
      </c>
      <c r="AE53" s="201">
        <v>0</v>
      </c>
      <c r="AF53" s="201">
        <v>0</v>
      </c>
      <c r="AG53" s="201">
        <v>39.08</v>
      </c>
      <c r="AH53" s="201">
        <v>0</v>
      </c>
      <c r="AI53" s="201">
        <v>6.01</v>
      </c>
      <c r="AJ53" s="201">
        <v>0</v>
      </c>
      <c r="AK53" s="201">
        <v>4.3499999999999996</v>
      </c>
      <c r="AL53" s="201">
        <v>0</v>
      </c>
      <c r="AM53" s="201">
        <v>0</v>
      </c>
      <c r="AN53" s="201">
        <v>0</v>
      </c>
      <c r="AO53" s="201">
        <v>65.2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0.77</v>
      </c>
      <c r="AV53" s="201">
        <v>0</v>
      </c>
      <c r="AW53" s="201">
        <v>0</v>
      </c>
      <c r="AX53" s="201">
        <v>0</v>
      </c>
      <c r="AY53" s="201">
        <v>0.18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0.09</v>
      </c>
      <c r="L54" s="201">
        <v>0.31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1.44</v>
      </c>
      <c r="AD54" s="201">
        <v>0.99</v>
      </c>
      <c r="AE54" s="201">
        <v>0</v>
      </c>
      <c r="AF54" s="201">
        <v>0</v>
      </c>
      <c r="AG54" s="201">
        <v>41.63</v>
      </c>
      <c r="AH54" s="201">
        <v>0</v>
      </c>
      <c r="AI54" s="201">
        <v>6.01</v>
      </c>
      <c r="AJ54" s="201">
        <v>0</v>
      </c>
      <c r="AK54" s="201">
        <v>4.3499999999999996</v>
      </c>
      <c r="AL54" s="201">
        <v>0</v>
      </c>
      <c r="AM54" s="201">
        <v>0</v>
      </c>
      <c r="AN54" s="201">
        <v>0</v>
      </c>
      <c r="AO54" s="201">
        <v>65.2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0.77</v>
      </c>
      <c r="AV54" s="201">
        <v>0</v>
      </c>
      <c r="AW54" s="201">
        <v>0</v>
      </c>
      <c r="AX54" s="201">
        <v>0.04</v>
      </c>
      <c r="AY54" s="201">
        <v>0.18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0.09</v>
      </c>
      <c r="L55" s="201">
        <v>0.31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1.44</v>
      </c>
      <c r="AD55" s="201">
        <v>0.99</v>
      </c>
      <c r="AE55" s="201">
        <v>0</v>
      </c>
      <c r="AF55" s="201">
        <v>0</v>
      </c>
      <c r="AG55" s="201">
        <v>41.63</v>
      </c>
      <c r="AH55" s="201">
        <v>0</v>
      </c>
      <c r="AI55" s="201">
        <v>6.01</v>
      </c>
      <c r="AJ55" s="201">
        <v>0</v>
      </c>
      <c r="AK55" s="201">
        <v>4.3499999999999996</v>
      </c>
      <c r="AL55" s="201">
        <v>0</v>
      </c>
      <c r="AM55" s="201">
        <v>0</v>
      </c>
      <c r="AN55" s="201">
        <v>0</v>
      </c>
      <c r="AO55" s="201">
        <v>65.2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0.77</v>
      </c>
      <c r="AV55" s="201">
        <v>0</v>
      </c>
      <c r="AW55" s="201">
        <v>0</v>
      </c>
      <c r="AX55" s="201">
        <v>0.04</v>
      </c>
      <c r="AY55" s="201">
        <v>0.18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0.09</v>
      </c>
      <c r="L56" s="201">
        <v>0.31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1.44</v>
      </c>
      <c r="AD56" s="201">
        <v>0.99</v>
      </c>
      <c r="AE56" s="201">
        <v>0</v>
      </c>
      <c r="AF56" s="201">
        <v>0</v>
      </c>
      <c r="AG56" s="201">
        <v>41.63</v>
      </c>
      <c r="AH56" s="201">
        <v>0</v>
      </c>
      <c r="AI56" s="201">
        <v>6.01</v>
      </c>
      <c r="AJ56" s="201">
        <v>0</v>
      </c>
      <c r="AK56" s="201">
        <v>4.3499999999999996</v>
      </c>
      <c r="AL56" s="201">
        <v>0</v>
      </c>
      <c r="AM56" s="201">
        <v>0</v>
      </c>
      <c r="AN56" s="201">
        <v>0</v>
      </c>
      <c r="AO56" s="201">
        <v>65.2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0.77</v>
      </c>
      <c r="AV56" s="201">
        <v>0</v>
      </c>
      <c r="AW56" s="201">
        <v>0</v>
      </c>
      <c r="AX56" s="201">
        <v>0.04</v>
      </c>
      <c r="AY56" s="201">
        <v>0.18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0.09</v>
      </c>
      <c r="L57" s="201">
        <v>0.31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1.49</v>
      </c>
      <c r="AD57" s="201">
        <v>0.99</v>
      </c>
      <c r="AE57" s="201">
        <v>0</v>
      </c>
      <c r="AF57" s="201">
        <v>0</v>
      </c>
      <c r="AG57" s="201">
        <v>41.63</v>
      </c>
      <c r="AH57" s="201">
        <v>0</v>
      </c>
      <c r="AI57" s="201">
        <v>6.01</v>
      </c>
      <c r="AJ57" s="201">
        <v>0</v>
      </c>
      <c r="AK57" s="201">
        <v>4.3499999999999996</v>
      </c>
      <c r="AL57" s="201">
        <v>0</v>
      </c>
      <c r="AM57" s="201">
        <v>0</v>
      </c>
      <c r="AN57" s="201">
        <v>0</v>
      </c>
      <c r="AO57" s="201">
        <v>65.2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0.77</v>
      </c>
      <c r="AV57" s="201">
        <v>0</v>
      </c>
      <c r="AW57" s="201">
        <v>0.04</v>
      </c>
      <c r="AX57" s="201">
        <v>0.05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0.09</v>
      </c>
      <c r="L58" s="201">
        <v>0.31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1.49</v>
      </c>
      <c r="AD58" s="201">
        <v>0.99</v>
      </c>
      <c r="AE58" s="201">
        <v>0</v>
      </c>
      <c r="AF58" s="201">
        <v>0</v>
      </c>
      <c r="AG58" s="201">
        <v>41.63</v>
      </c>
      <c r="AH58" s="201">
        <v>0</v>
      </c>
      <c r="AI58" s="201">
        <v>6.01</v>
      </c>
      <c r="AJ58" s="201">
        <v>0</v>
      </c>
      <c r="AK58" s="201">
        <v>4.3499999999999996</v>
      </c>
      <c r="AL58" s="201">
        <v>0</v>
      </c>
      <c r="AM58" s="201">
        <v>0</v>
      </c>
      <c r="AN58" s="201">
        <v>0</v>
      </c>
      <c r="AO58" s="201">
        <v>65.2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0.77</v>
      </c>
      <c r="AV58" s="201">
        <v>0</v>
      </c>
      <c r="AW58" s="201">
        <v>0.04</v>
      </c>
      <c r="AX58" s="201">
        <v>0.05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0.09</v>
      </c>
      <c r="L59" s="201">
        <v>0.31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1.49</v>
      </c>
      <c r="AD59" s="201">
        <v>0.99</v>
      </c>
      <c r="AE59" s="201">
        <v>0</v>
      </c>
      <c r="AF59" s="201">
        <v>0</v>
      </c>
      <c r="AG59" s="201">
        <v>41.63</v>
      </c>
      <c r="AH59" s="201">
        <v>0</v>
      </c>
      <c r="AI59" s="201">
        <v>6.01</v>
      </c>
      <c r="AJ59" s="201">
        <v>0</v>
      </c>
      <c r="AK59" s="201">
        <v>4.3499999999999996</v>
      </c>
      <c r="AL59" s="201">
        <v>0</v>
      </c>
      <c r="AM59" s="201">
        <v>0</v>
      </c>
      <c r="AN59" s="201">
        <v>0</v>
      </c>
      <c r="AO59" s="201">
        <v>64.47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0.77</v>
      </c>
      <c r="AV59" s="201">
        <v>0</v>
      </c>
      <c r="AW59" s="201">
        <v>0.08</v>
      </c>
      <c r="AX59" s="201">
        <v>0.05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0.09</v>
      </c>
      <c r="L60" s="201">
        <v>1.3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1.49</v>
      </c>
      <c r="AD60" s="201">
        <v>0.99</v>
      </c>
      <c r="AE60" s="201">
        <v>0</v>
      </c>
      <c r="AF60" s="201">
        <v>0</v>
      </c>
      <c r="AG60" s="201">
        <v>41.63</v>
      </c>
      <c r="AH60" s="201">
        <v>0</v>
      </c>
      <c r="AI60" s="201">
        <v>6.01</v>
      </c>
      <c r="AJ60" s="201">
        <v>0</v>
      </c>
      <c r="AK60" s="201">
        <v>4.3499999999999996</v>
      </c>
      <c r="AL60" s="201">
        <v>0</v>
      </c>
      <c r="AM60" s="201">
        <v>0</v>
      </c>
      <c r="AN60" s="201">
        <v>0</v>
      </c>
      <c r="AO60" s="201">
        <v>64.47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0.77</v>
      </c>
      <c r="AV60" s="201">
        <v>0</v>
      </c>
      <c r="AW60" s="201">
        <v>0.08</v>
      </c>
      <c r="AX60" s="201">
        <v>0.05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0.09</v>
      </c>
      <c r="L61" s="201">
        <v>0.31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1.49</v>
      </c>
      <c r="AD61" s="201">
        <v>0.99</v>
      </c>
      <c r="AE61" s="201">
        <v>0</v>
      </c>
      <c r="AF61" s="201">
        <v>0</v>
      </c>
      <c r="AG61" s="201">
        <v>41.63</v>
      </c>
      <c r="AH61" s="201">
        <v>0</v>
      </c>
      <c r="AI61" s="201">
        <v>6.01</v>
      </c>
      <c r="AJ61" s="201">
        <v>0</v>
      </c>
      <c r="AK61" s="201">
        <v>4.3499999999999996</v>
      </c>
      <c r="AL61" s="201">
        <v>0</v>
      </c>
      <c r="AM61" s="201">
        <v>0</v>
      </c>
      <c r="AN61" s="201">
        <v>0</v>
      </c>
      <c r="AO61" s="201">
        <v>64.47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0.77</v>
      </c>
      <c r="AV61" s="201">
        <v>0</v>
      </c>
      <c r="AW61" s="201">
        <v>0.08</v>
      </c>
      <c r="AX61" s="201">
        <v>0.05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0.09</v>
      </c>
      <c r="L62" s="201">
        <v>0.31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1.49</v>
      </c>
      <c r="AD62" s="201">
        <v>0.99</v>
      </c>
      <c r="AE62" s="201">
        <v>0</v>
      </c>
      <c r="AF62" s="201">
        <v>0</v>
      </c>
      <c r="AG62" s="201">
        <v>41.63</v>
      </c>
      <c r="AH62" s="201">
        <v>0</v>
      </c>
      <c r="AI62" s="201">
        <v>6.01</v>
      </c>
      <c r="AJ62" s="201">
        <v>0</v>
      </c>
      <c r="AK62" s="201">
        <v>4.3499999999999996</v>
      </c>
      <c r="AL62" s="201">
        <v>0</v>
      </c>
      <c r="AM62" s="201">
        <v>0</v>
      </c>
      <c r="AN62" s="201">
        <v>0</v>
      </c>
      <c r="AO62" s="201">
        <v>64.47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0.77</v>
      </c>
      <c r="AV62" s="201">
        <v>0</v>
      </c>
      <c r="AW62" s="201">
        <v>0.08</v>
      </c>
      <c r="AX62" s="201">
        <v>0.05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0.09</v>
      </c>
      <c r="L63" s="201">
        <v>0.31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1.49</v>
      </c>
      <c r="AD63" s="201">
        <v>0.99</v>
      </c>
      <c r="AE63" s="201">
        <v>0</v>
      </c>
      <c r="AF63" s="201">
        <v>0</v>
      </c>
      <c r="AG63" s="201">
        <v>41.63</v>
      </c>
      <c r="AH63" s="201">
        <v>0</v>
      </c>
      <c r="AI63" s="201">
        <v>6.01</v>
      </c>
      <c r="AJ63" s="201">
        <v>0</v>
      </c>
      <c r="AK63" s="201">
        <v>4.3499999999999996</v>
      </c>
      <c r="AL63" s="201">
        <v>0</v>
      </c>
      <c r="AM63" s="201">
        <v>0</v>
      </c>
      <c r="AN63" s="201">
        <v>0</v>
      </c>
      <c r="AO63" s="201">
        <v>64.47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0.77</v>
      </c>
      <c r="AV63" s="201">
        <v>0</v>
      </c>
      <c r="AW63" s="201">
        <v>0.08</v>
      </c>
      <c r="AX63" s="201">
        <v>0.05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0.09</v>
      </c>
      <c r="L64" s="201">
        <v>0.31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1.49</v>
      </c>
      <c r="AD64" s="201">
        <v>0.99</v>
      </c>
      <c r="AE64" s="201">
        <v>0</v>
      </c>
      <c r="AF64" s="201">
        <v>0</v>
      </c>
      <c r="AG64" s="201">
        <v>41.63</v>
      </c>
      <c r="AH64" s="201">
        <v>0</v>
      </c>
      <c r="AI64" s="201">
        <v>6.01</v>
      </c>
      <c r="AJ64" s="201">
        <v>0</v>
      </c>
      <c r="AK64" s="201">
        <v>4.3499999999999996</v>
      </c>
      <c r="AL64" s="201">
        <v>0</v>
      </c>
      <c r="AM64" s="201">
        <v>0</v>
      </c>
      <c r="AN64" s="201">
        <v>0</v>
      </c>
      <c r="AO64" s="201">
        <v>64.47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0.77</v>
      </c>
      <c r="AV64" s="201">
        <v>0</v>
      </c>
      <c r="AW64" s="201">
        <v>0.08</v>
      </c>
      <c r="AX64" s="201">
        <v>0.05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0.09</v>
      </c>
      <c r="L65" s="201">
        <v>0.31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1.49</v>
      </c>
      <c r="AD65" s="201">
        <v>0.99</v>
      </c>
      <c r="AE65" s="201">
        <v>0</v>
      </c>
      <c r="AF65" s="201">
        <v>0</v>
      </c>
      <c r="AG65" s="201">
        <v>41.63</v>
      </c>
      <c r="AH65" s="201">
        <v>0</v>
      </c>
      <c r="AI65" s="201">
        <v>6.01</v>
      </c>
      <c r="AJ65" s="201">
        <v>0</v>
      </c>
      <c r="AK65" s="201">
        <v>4.3499999999999996</v>
      </c>
      <c r="AL65" s="201">
        <v>0</v>
      </c>
      <c r="AM65" s="201">
        <v>0</v>
      </c>
      <c r="AN65" s="201">
        <v>0</v>
      </c>
      <c r="AO65" s="201">
        <v>64.47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0.77</v>
      </c>
      <c r="AV65" s="201">
        <v>0</v>
      </c>
      <c r="AW65" s="201">
        <v>0.08</v>
      </c>
      <c r="AX65" s="201">
        <v>0.05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0.09</v>
      </c>
      <c r="L66" s="201">
        <v>0.31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1.49</v>
      </c>
      <c r="AD66" s="201">
        <v>0.99</v>
      </c>
      <c r="AE66" s="201">
        <v>0</v>
      </c>
      <c r="AF66" s="201">
        <v>0</v>
      </c>
      <c r="AG66" s="201">
        <v>41.63</v>
      </c>
      <c r="AH66" s="201">
        <v>0</v>
      </c>
      <c r="AI66" s="201">
        <v>6.01</v>
      </c>
      <c r="AJ66" s="201">
        <v>0</v>
      </c>
      <c r="AK66" s="201">
        <v>4.3499999999999996</v>
      </c>
      <c r="AL66" s="201">
        <v>0</v>
      </c>
      <c r="AM66" s="201">
        <v>0</v>
      </c>
      <c r="AN66" s="201">
        <v>0</v>
      </c>
      <c r="AO66" s="201">
        <v>64.47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0.77</v>
      </c>
      <c r="AV66" s="201">
        <v>0</v>
      </c>
      <c r="AW66" s="201">
        <v>0.08</v>
      </c>
      <c r="AX66" s="201">
        <v>0.05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7.71</v>
      </c>
      <c r="H67" s="201">
        <v>0</v>
      </c>
      <c r="I67" s="201">
        <v>0</v>
      </c>
      <c r="J67" s="201">
        <v>9.8699999999999992</v>
      </c>
      <c r="K67" s="201">
        <v>0.09</v>
      </c>
      <c r="L67" s="201">
        <v>0.31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0.03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1.49</v>
      </c>
      <c r="AD67" s="201">
        <v>0.99</v>
      </c>
      <c r="AE67" s="201">
        <v>0</v>
      </c>
      <c r="AF67" s="201">
        <v>0</v>
      </c>
      <c r="AG67" s="201">
        <v>41.63</v>
      </c>
      <c r="AH67" s="201">
        <v>0</v>
      </c>
      <c r="AI67" s="201">
        <v>6.01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64.47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0.77</v>
      </c>
      <c r="AV67" s="201">
        <v>0</v>
      </c>
      <c r="AW67" s="201">
        <v>0.08</v>
      </c>
      <c r="AX67" s="201">
        <v>0.05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7.71</v>
      </c>
      <c r="H68" s="201">
        <v>0</v>
      </c>
      <c r="I68" s="201">
        <v>0</v>
      </c>
      <c r="J68" s="201">
        <v>9.8699999999999992</v>
      </c>
      <c r="K68" s="201">
        <v>0.09</v>
      </c>
      <c r="L68" s="201">
        <v>0.31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1.49</v>
      </c>
      <c r="AD68" s="201">
        <v>0.99</v>
      </c>
      <c r="AE68" s="201">
        <v>0</v>
      </c>
      <c r="AF68" s="201">
        <v>0</v>
      </c>
      <c r="AG68" s="201">
        <v>41.63</v>
      </c>
      <c r="AH68" s="201">
        <v>0</v>
      </c>
      <c r="AI68" s="201">
        <v>6.01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64.47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0.77</v>
      </c>
      <c r="AV68" s="201">
        <v>0</v>
      </c>
      <c r="AW68" s="201">
        <v>0.08</v>
      </c>
      <c r="AX68" s="201">
        <v>0.05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7.71</v>
      </c>
      <c r="H69" s="201">
        <v>0</v>
      </c>
      <c r="I69" s="201">
        <v>0</v>
      </c>
      <c r="J69" s="201">
        <v>9.8699999999999992</v>
      </c>
      <c r="K69" s="201">
        <v>0.09</v>
      </c>
      <c r="L69" s="201">
        <v>0.31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1.49</v>
      </c>
      <c r="AD69" s="201">
        <v>0.99</v>
      </c>
      <c r="AE69" s="201">
        <v>0</v>
      </c>
      <c r="AF69" s="201">
        <v>0</v>
      </c>
      <c r="AG69" s="201">
        <v>41.63</v>
      </c>
      <c r="AH69" s="201">
        <v>0</v>
      </c>
      <c r="AI69" s="201">
        <v>6.01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64.47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0.77</v>
      </c>
      <c r="AV69" s="201">
        <v>0</v>
      </c>
      <c r="AW69" s="201">
        <v>0.08</v>
      </c>
      <c r="AX69" s="201">
        <v>0.05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7.71</v>
      </c>
      <c r="H70" s="201">
        <v>0</v>
      </c>
      <c r="I70" s="201">
        <v>0</v>
      </c>
      <c r="J70" s="201">
        <v>9.8699999999999992</v>
      </c>
      <c r="K70" s="201">
        <v>0.09</v>
      </c>
      <c r="L70" s="201">
        <v>0.31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1.49</v>
      </c>
      <c r="AD70" s="201">
        <v>0.99</v>
      </c>
      <c r="AE70" s="201">
        <v>0</v>
      </c>
      <c r="AF70" s="201">
        <v>0</v>
      </c>
      <c r="AG70" s="201">
        <v>41.63</v>
      </c>
      <c r="AH70" s="201">
        <v>0</v>
      </c>
      <c r="AI70" s="201">
        <v>6.01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64.47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0.77</v>
      </c>
      <c r="AV70" s="201">
        <v>0</v>
      </c>
      <c r="AW70" s="201">
        <v>0.08</v>
      </c>
      <c r="AX70" s="201">
        <v>0.05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7.71</v>
      </c>
      <c r="H71" s="201">
        <v>0</v>
      </c>
      <c r="I71" s="201">
        <v>0</v>
      </c>
      <c r="J71" s="201">
        <v>9.8699999999999992</v>
      </c>
      <c r="K71" s="201">
        <v>0.09</v>
      </c>
      <c r="L71" s="201">
        <v>0.31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1.49</v>
      </c>
      <c r="AD71" s="201">
        <v>0.99</v>
      </c>
      <c r="AE71" s="201">
        <v>0</v>
      </c>
      <c r="AF71" s="201">
        <v>0</v>
      </c>
      <c r="AG71" s="201">
        <v>41.63</v>
      </c>
      <c r="AH71" s="201">
        <v>0</v>
      </c>
      <c r="AI71" s="201">
        <v>6.01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64.47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0.77</v>
      </c>
      <c r="AV71" s="201">
        <v>0</v>
      </c>
      <c r="AW71" s="201">
        <v>0.08</v>
      </c>
      <c r="AX71" s="201">
        <v>0.06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7.71</v>
      </c>
      <c r="H72" s="201">
        <v>0</v>
      </c>
      <c r="I72" s="201">
        <v>0</v>
      </c>
      <c r="J72" s="201">
        <v>9.8699999999999992</v>
      </c>
      <c r="K72" s="201">
        <v>0.09</v>
      </c>
      <c r="L72" s="201">
        <v>0.31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1.49</v>
      </c>
      <c r="AD72" s="201">
        <v>0.99</v>
      </c>
      <c r="AE72" s="201">
        <v>0</v>
      </c>
      <c r="AF72" s="201">
        <v>0</v>
      </c>
      <c r="AG72" s="201">
        <v>41.63</v>
      </c>
      <c r="AH72" s="201">
        <v>0</v>
      </c>
      <c r="AI72" s="201">
        <v>6.01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64.47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0.77</v>
      </c>
      <c r="AV72" s="201">
        <v>0</v>
      </c>
      <c r="AW72" s="201">
        <v>0.08</v>
      </c>
      <c r="AX72" s="201">
        <v>0.08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7.71</v>
      </c>
      <c r="H73" s="201">
        <v>0</v>
      </c>
      <c r="I73" s="201">
        <v>0</v>
      </c>
      <c r="J73" s="201">
        <v>9.8699999999999992</v>
      </c>
      <c r="K73" s="201">
        <v>0.09</v>
      </c>
      <c r="L73" s="201">
        <v>0.31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1.47</v>
      </c>
      <c r="AD73" s="201">
        <v>0.99</v>
      </c>
      <c r="AE73" s="201">
        <v>0</v>
      </c>
      <c r="AF73" s="201">
        <v>0</v>
      </c>
      <c r="AG73" s="201">
        <v>41.54</v>
      </c>
      <c r="AH73" s="201">
        <v>0</v>
      </c>
      <c r="AI73" s="201">
        <v>6.01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64.47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0.77</v>
      </c>
      <c r="AV73" s="201">
        <v>0</v>
      </c>
      <c r="AW73" s="201">
        <v>0.08</v>
      </c>
      <c r="AX73" s="201">
        <v>0.08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7.71</v>
      </c>
      <c r="H74" s="201">
        <v>0</v>
      </c>
      <c r="I74" s="201">
        <v>0</v>
      </c>
      <c r="J74" s="201">
        <v>9.8699999999999992</v>
      </c>
      <c r="K74" s="201">
        <v>0.09</v>
      </c>
      <c r="L74" s="201">
        <v>0.31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1.47</v>
      </c>
      <c r="AD74" s="201">
        <v>0.99</v>
      </c>
      <c r="AE74" s="201">
        <v>0</v>
      </c>
      <c r="AF74" s="201">
        <v>0</v>
      </c>
      <c r="AG74" s="201">
        <v>41.54</v>
      </c>
      <c r="AH74" s="201">
        <v>0</v>
      </c>
      <c r="AI74" s="201">
        <v>6.01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64.47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0.77</v>
      </c>
      <c r="AV74" s="201">
        <v>0</v>
      </c>
      <c r="AW74" s="201">
        <v>0.12</v>
      </c>
      <c r="AX74" s="201">
        <v>0.08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7.71</v>
      </c>
      <c r="H75" s="201">
        <v>0</v>
      </c>
      <c r="I75" s="201">
        <v>0</v>
      </c>
      <c r="J75" s="201">
        <v>9.8699999999999992</v>
      </c>
      <c r="K75" s="201">
        <v>0.09</v>
      </c>
      <c r="L75" s="201">
        <v>0.31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1.47</v>
      </c>
      <c r="AD75" s="201">
        <v>0.99</v>
      </c>
      <c r="AE75" s="201">
        <v>0</v>
      </c>
      <c r="AF75" s="201">
        <v>0</v>
      </c>
      <c r="AG75" s="201">
        <v>41.54</v>
      </c>
      <c r="AH75" s="201">
        <v>0</v>
      </c>
      <c r="AI75" s="201">
        <v>6.01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43.78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0.77</v>
      </c>
      <c r="AV75" s="201">
        <v>0</v>
      </c>
      <c r="AW75" s="201">
        <v>0.09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7.71</v>
      </c>
      <c r="H76" s="201">
        <v>0</v>
      </c>
      <c r="I76" s="201">
        <v>0</v>
      </c>
      <c r="J76" s="201">
        <v>9.8699999999999992</v>
      </c>
      <c r="K76" s="201">
        <v>0.09</v>
      </c>
      <c r="L76" s="201">
        <v>0.31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1.47</v>
      </c>
      <c r="AD76" s="201">
        <v>0.99</v>
      </c>
      <c r="AE76" s="201">
        <v>0</v>
      </c>
      <c r="AF76" s="201">
        <v>0</v>
      </c>
      <c r="AG76" s="201">
        <v>41.54</v>
      </c>
      <c r="AH76" s="201">
        <v>0</v>
      </c>
      <c r="AI76" s="201">
        <v>6.01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43.78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0.77</v>
      </c>
      <c r="AV76" s="201">
        <v>0</v>
      </c>
      <c r="AW76" s="201">
        <v>0.12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7.71</v>
      </c>
      <c r="H77" s="201">
        <v>0</v>
      </c>
      <c r="I77" s="201">
        <v>0</v>
      </c>
      <c r="J77" s="201">
        <v>9.8699999999999992</v>
      </c>
      <c r="K77" s="201">
        <v>0.09</v>
      </c>
      <c r="L77" s="201">
        <v>0.31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1.47</v>
      </c>
      <c r="AD77" s="201">
        <v>0.99</v>
      </c>
      <c r="AE77" s="201">
        <v>0</v>
      </c>
      <c r="AF77" s="201">
        <v>0</v>
      </c>
      <c r="AG77" s="201">
        <v>41.54</v>
      </c>
      <c r="AH77" s="201">
        <v>0</v>
      </c>
      <c r="AI77" s="201">
        <v>6.01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43.78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0.77</v>
      </c>
      <c r="AV77" s="201">
        <v>0</v>
      </c>
      <c r="AW77" s="201">
        <v>0.16</v>
      </c>
      <c r="AX77" s="201">
        <v>7.0000000000000007E-2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7.71</v>
      </c>
      <c r="H78" s="201">
        <v>0</v>
      </c>
      <c r="I78" s="201">
        <v>0</v>
      </c>
      <c r="J78" s="201">
        <v>9.8699999999999992</v>
      </c>
      <c r="K78" s="201">
        <v>0.09</v>
      </c>
      <c r="L78" s="201">
        <v>0.31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1.47</v>
      </c>
      <c r="AD78" s="201">
        <v>0.99</v>
      </c>
      <c r="AE78" s="201">
        <v>0</v>
      </c>
      <c r="AF78" s="201">
        <v>0</v>
      </c>
      <c r="AG78" s="201">
        <v>41.54</v>
      </c>
      <c r="AH78" s="201">
        <v>0</v>
      </c>
      <c r="AI78" s="201">
        <v>6.01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43.78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0.77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7.71</v>
      </c>
      <c r="H79" s="201">
        <v>0</v>
      </c>
      <c r="I79" s="201">
        <v>0</v>
      </c>
      <c r="J79" s="201">
        <v>9.8699999999999992</v>
      </c>
      <c r="K79" s="201">
        <v>0.39</v>
      </c>
      <c r="L79" s="201">
        <v>0.84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1.47</v>
      </c>
      <c r="AD79" s="201">
        <v>0.99</v>
      </c>
      <c r="AE79" s="201">
        <v>0</v>
      </c>
      <c r="AF79" s="201">
        <v>0</v>
      </c>
      <c r="AG79" s="201">
        <v>41.54</v>
      </c>
      <c r="AH79" s="201">
        <v>0</v>
      </c>
      <c r="AI79" s="201">
        <v>6.01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43.78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0.77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7.71</v>
      </c>
      <c r="H80" s="201">
        <v>0</v>
      </c>
      <c r="I80" s="201">
        <v>0</v>
      </c>
      <c r="J80" s="201">
        <v>9.8699999999999992</v>
      </c>
      <c r="K80" s="201">
        <v>0.39</v>
      </c>
      <c r="L80" s="201">
        <v>0.84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1.47</v>
      </c>
      <c r="AD80" s="201">
        <v>0.99</v>
      </c>
      <c r="AE80" s="201">
        <v>0</v>
      </c>
      <c r="AF80" s="201">
        <v>0</v>
      </c>
      <c r="AG80" s="201">
        <v>41.54</v>
      </c>
      <c r="AH80" s="201">
        <v>0</v>
      </c>
      <c r="AI80" s="201">
        <v>6.01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43.78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0.77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7.71</v>
      </c>
      <c r="H81" s="201">
        <v>0</v>
      </c>
      <c r="I81" s="201">
        <v>0</v>
      </c>
      <c r="J81" s="201">
        <v>9.8699999999999992</v>
      </c>
      <c r="K81" s="201">
        <v>0.09</v>
      </c>
      <c r="L81" s="201">
        <v>0.84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1.47</v>
      </c>
      <c r="AD81" s="201">
        <v>0.99</v>
      </c>
      <c r="AE81" s="201">
        <v>0</v>
      </c>
      <c r="AF81" s="201">
        <v>0</v>
      </c>
      <c r="AG81" s="201">
        <v>41.54</v>
      </c>
      <c r="AH81" s="201">
        <v>0</v>
      </c>
      <c r="AI81" s="201">
        <v>6.01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43.78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0.77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7.71</v>
      </c>
      <c r="H82" s="201">
        <v>0</v>
      </c>
      <c r="I82" s="201">
        <v>0</v>
      </c>
      <c r="J82" s="201">
        <v>9.8699999999999992</v>
      </c>
      <c r="K82" s="201">
        <v>0.09</v>
      </c>
      <c r="L82" s="201">
        <v>0.84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1.47</v>
      </c>
      <c r="AD82" s="201">
        <v>0.99</v>
      </c>
      <c r="AE82" s="201">
        <v>0</v>
      </c>
      <c r="AF82" s="201">
        <v>0</v>
      </c>
      <c r="AG82" s="201">
        <v>41.54</v>
      </c>
      <c r="AH82" s="201">
        <v>0</v>
      </c>
      <c r="AI82" s="201">
        <v>6.01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43.78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0.77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7.71</v>
      </c>
      <c r="H83" s="201">
        <v>0</v>
      </c>
      <c r="I83" s="201">
        <v>0</v>
      </c>
      <c r="J83" s="201">
        <v>9.8699999999999992</v>
      </c>
      <c r="K83" s="201">
        <v>0.32</v>
      </c>
      <c r="L83" s="201">
        <v>0.84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1.41</v>
      </c>
      <c r="AD83" s="201">
        <v>0.99</v>
      </c>
      <c r="AE83" s="201">
        <v>0</v>
      </c>
      <c r="AF83" s="201">
        <v>0</v>
      </c>
      <c r="AG83" s="201">
        <v>0</v>
      </c>
      <c r="AH83" s="201">
        <v>23.95</v>
      </c>
      <c r="AI83" s="201">
        <v>0</v>
      </c>
      <c r="AJ83" s="201">
        <v>20</v>
      </c>
      <c r="AK83" s="201">
        <v>0.35</v>
      </c>
      <c r="AL83" s="201">
        <v>0</v>
      </c>
      <c r="AM83" s="201">
        <v>0</v>
      </c>
      <c r="AN83" s="201">
        <v>0</v>
      </c>
      <c r="AO83" s="201">
        <v>43.78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0.77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7.71</v>
      </c>
      <c r="H84" s="201">
        <v>0</v>
      </c>
      <c r="I84" s="201">
        <v>0</v>
      </c>
      <c r="J84" s="201">
        <v>9.8699999999999992</v>
      </c>
      <c r="K84" s="201">
        <v>0.39</v>
      </c>
      <c r="L84" s="201">
        <v>0.84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1.41</v>
      </c>
      <c r="AD84" s="201">
        <v>0.99</v>
      </c>
      <c r="AE84" s="201">
        <v>0</v>
      </c>
      <c r="AF84" s="201">
        <v>0</v>
      </c>
      <c r="AG84" s="201">
        <v>0</v>
      </c>
      <c r="AH84" s="201">
        <v>23.95</v>
      </c>
      <c r="AI84" s="201">
        <v>0</v>
      </c>
      <c r="AJ84" s="201">
        <v>20</v>
      </c>
      <c r="AK84" s="201">
        <v>0.35</v>
      </c>
      <c r="AL84" s="201">
        <v>0</v>
      </c>
      <c r="AM84" s="201">
        <v>0</v>
      </c>
      <c r="AN84" s="201">
        <v>0</v>
      </c>
      <c r="AO84" s="201">
        <v>43.78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0.77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7.71</v>
      </c>
      <c r="H85" s="201">
        <v>0</v>
      </c>
      <c r="I85" s="201">
        <v>0</v>
      </c>
      <c r="J85" s="201">
        <v>9.8699999999999992</v>
      </c>
      <c r="K85" s="201">
        <v>0.39</v>
      </c>
      <c r="L85" s="201">
        <v>1.2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0.06</v>
      </c>
      <c r="R85" s="201">
        <v>0</v>
      </c>
      <c r="S85" s="201">
        <v>0.1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1.41</v>
      </c>
      <c r="AD85" s="201">
        <v>0.99</v>
      </c>
      <c r="AE85" s="201">
        <v>0</v>
      </c>
      <c r="AF85" s="201">
        <v>0</v>
      </c>
      <c r="AG85" s="201">
        <v>0</v>
      </c>
      <c r="AH85" s="201">
        <v>23.95</v>
      </c>
      <c r="AI85" s="201">
        <v>0</v>
      </c>
      <c r="AJ85" s="201">
        <v>20</v>
      </c>
      <c r="AK85" s="201">
        <v>0.35</v>
      </c>
      <c r="AL85" s="201">
        <v>0</v>
      </c>
      <c r="AM85" s="201">
        <v>0</v>
      </c>
      <c r="AN85" s="201">
        <v>0</v>
      </c>
      <c r="AO85" s="201">
        <v>43.78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0.77</v>
      </c>
      <c r="AV85" s="201">
        <v>0</v>
      </c>
      <c r="AW85" s="201">
        <v>0</v>
      </c>
      <c r="AX85" s="201">
        <v>7.0000000000000007E-2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7.71</v>
      </c>
      <c r="H86" s="201">
        <v>0</v>
      </c>
      <c r="I86" s="201">
        <v>0</v>
      </c>
      <c r="J86" s="201">
        <v>9.8699999999999992</v>
      </c>
      <c r="K86" s="201">
        <v>0.39</v>
      </c>
      <c r="L86" s="201">
        <v>1.2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1.41</v>
      </c>
      <c r="AD86" s="201">
        <v>0.99</v>
      </c>
      <c r="AE86" s="201">
        <v>0</v>
      </c>
      <c r="AF86" s="201">
        <v>0</v>
      </c>
      <c r="AG86" s="201">
        <v>0</v>
      </c>
      <c r="AH86" s="201">
        <v>23.95</v>
      </c>
      <c r="AI86" s="201">
        <v>0</v>
      </c>
      <c r="AJ86" s="201">
        <v>20</v>
      </c>
      <c r="AK86" s="201">
        <v>0.35</v>
      </c>
      <c r="AL86" s="201">
        <v>0</v>
      </c>
      <c r="AM86" s="201">
        <v>0</v>
      </c>
      <c r="AN86" s="201">
        <v>0</v>
      </c>
      <c r="AO86" s="201">
        <v>43.78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0.77</v>
      </c>
      <c r="AV86" s="201">
        <v>0</v>
      </c>
      <c r="AW86" s="201">
        <v>0.16</v>
      </c>
      <c r="AX86" s="201">
        <v>0.11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7.71</v>
      </c>
      <c r="H87" s="201">
        <v>0</v>
      </c>
      <c r="I87" s="201">
        <v>0</v>
      </c>
      <c r="J87" s="201">
        <v>9.8699999999999992</v>
      </c>
      <c r="K87" s="201">
        <v>0.39</v>
      </c>
      <c r="L87" s="201">
        <v>0.84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1.77</v>
      </c>
      <c r="AD87" s="201">
        <v>0.99</v>
      </c>
      <c r="AE87" s="201">
        <v>0</v>
      </c>
      <c r="AF87" s="201">
        <v>0</v>
      </c>
      <c r="AG87" s="201">
        <v>0</v>
      </c>
      <c r="AH87" s="201">
        <v>23.95</v>
      </c>
      <c r="AI87" s="201">
        <v>0</v>
      </c>
      <c r="AJ87" s="201">
        <v>20</v>
      </c>
      <c r="AK87" s="201">
        <v>0.35</v>
      </c>
      <c r="AL87" s="201">
        <v>0</v>
      </c>
      <c r="AM87" s="201">
        <v>0</v>
      </c>
      <c r="AN87" s="201">
        <v>0</v>
      </c>
      <c r="AO87" s="201">
        <v>43.78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0.77</v>
      </c>
      <c r="AV87" s="201">
        <v>0</v>
      </c>
      <c r="AW87" s="201">
        <v>0.16</v>
      </c>
      <c r="AX87" s="201">
        <v>0.11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7.71</v>
      </c>
      <c r="H88" s="201">
        <v>0</v>
      </c>
      <c r="I88" s="201">
        <v>0</v>
      </c>
      <c r="J88" s="201">
        <v>9.8699999999999992</v>
      </c>
      <c r="K88" s="201">
        <v>0.39</v>
      </c>
      <c r="L88" s="201">
        <v>0.84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1.77</v>
      </c>
      <c r="AD88" s="201">
        <v>0.99</v>
      </c>
      <c r="AE88" s="201">
        <v>0</v>
      </c>
      <c r="AF88" s="201">
        <v>0</v>
      </c>
      <c r="AG88" s="201">
        <v>0</v>
      </c>
      <c r="AH88" s="201">
        <v>23.95</v>
      </c>
      <c r="AI88" s="201">
        <v>0</v>
      </c>
      <c r="AJ88" s="201">
        <v>20</v>
      </c>
      <c r="AK88" s="201">
        <v>0.35</v>
      </c>
      <c r="AL88" s="201">
        <v>0</v>
      </c>
      <c r="AM88" s="201">
        <v>0</v>
      </c>
      <c r="AN88" s="201">
        <v>0</v>
      </c>
      <c r="AO88" s="201">
        <v>43.78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0.77</v>
      </c>
      <c r="AV88" s="201">
        <v>0</v>
      </c>
      <c r="AW88" s="201">
        <v>0.16</v>
      </c>
      <c r="AX88" s="201">
        <v>0.11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7.81</v>
      </c>
      <c r="H89" s="201">
        <v>0</v>
      </c>
      <c r="I89" s="201">
        <v>0</v>
      </c>
      <c r="J89" s="201">
        <v>9.8699999999999992</v>
      </c>
      <c r="K89" s="201">
        <v>0.14000000000000001</v>
      </c>
      <c r="L89" s="201">
        <v>0.84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1.77</v>
      </c>
      <c r="AD89" s="201">
        <v>0.99</v>
      </c>
      <c r="AE89" s="201">
        <v>0</v>
      </c>
      <c r="AF89" s="201">
        <v>0</v>
      </c>
      <c r="AG89" s="201">
        <v>0</v>
      </c>
      <c r="AH89" s="201">
        <v>23.95</v>
      </c>
      <c r="AI89" s="201">
        <v>0</v>
      </c>
      <c r="AJ89" s="201">
        <v>20</v>
      </c>
      <c r="AK89" s="201">
        <v>0.35</v>
      </c>
      <c r="AL89" s="201">
        <v>0</v>
      </c>
      <c r="AM89" s="201">
        <v>0</v>
      </c>
      <c r="AN89" s="201">
        <v>0</v>
      </c>
      <c r="AO89" s="201">
        <v>43.78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0.77</v>
      </c>
      <c r="AV89" s="201">
        <v>0</v>
      </c>
      <c r="AW89" s="201">
        <v>0.16</v>
      </c>
      <c r="AX89" s="201">
        <v>0.11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7.81</v>
      </c>
      <c r="H90" s="201">
        <v>0</v>
      </c>
      <c r="I90" s="201">
        <v>0</v>
      </c>
      <c r="J90" s="201">
        <v>9.8699999999999992</v>
      </c>
      <c r="K90" s="201">
        <v>0.14000000000000001</v>
      </c>
      <c r="L90" s="201">
        <v>0.84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1.77</v>
      </c>
      <c r="AD90" s="201">
        <v>0.99</v>
      </c>
      <c r="AE90" s="201">
        <v>0</v>
      </c>
      <c r="AF90" s="201">
        <v>0</v>
      </c>
      <c r="AG90" s="201">
        <v>0</v>
      </c>
      <c r="AH90" s="201">
        <v>23.95</v>
      </c>
      <c r="AI90" s="201">
        <v>0</v>
      </c>
      <c r="AJ90" s="201">
        <v>20</v>
      </c>
      <c r="AK90" s="201">
        <v>0.35</v>
      </c>
      <c r="AL90" s="201">
        <v>0</v>
      </c>
      <c r="AM90" s="201">
        <v>0</v>
      </c>
      <c r="AN90" s="201">
        <v>0</v>
      </c>
      <c r="AO90" s="201">
        <v>43.78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0.77</v>
      </c>
      <c r="AV90" s="201">
        <v>0</v>
      </c>
      <c r="AW90" s="201">
        <v>0</v>
      </c>
      <c r="AX90" s="201">
        <v>0.11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7.71</v>
      </c>
      <c r="H91" s="201">
        <v>0</v>
      </c>
      <c r="I91" s="201">
        <v>0</v>
      </c>
      <c r="J91" s="201">
        <v>10.01</v>
      </c>
      <c r="K91" s="201">
        <v>0.31</v>
      </c>
      <c r="L91" s="201">
        <v>0.82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1.77</v>
      </c>
      <c r="AD91" s="201">
        <v>0.99</v>
      </c>
      <c r="AE91" s="201">
        <v>0</v>
      </c>
      <c r="AF91" s="201">
        <v>0</v>
      </c>
      <c r="AG91" s="201">
        <v>42.92</v>
      </c>
      <c r="AH91" s="201">
        <v>0</v>
      </c>
      <c r="AI91" s="201">
        <v>6.01</v>
      </c>
      <c r="AJ91" s="201">
        <v>20</v>
      </c>
      <c r="AK91" s="201">
        <v>0.35</v>
      </c>
      <c r="AL91" s="201">
        <v>0</v>
      </c>
      <c r="AM91" s="201">
        <v>0</v>
      </c>
      <c r="AN91" s="201">
        <v>0</v>
      </c>
      <c r="AO91" s="201">
        <v>43.78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0.77</v>
      </c>
      <c r="AV91" s="201">
        <v>0</v>
      </c>
      <c r="AW91" s="201">
        <v>0</v>
      </c>
      <c r="AX91" s="201">
        <v>0.11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7.71</v>
      </c>
      <c r="H92" s="201">
        <v>0</v>
      </c>
      <c r="I92" s="201">
        <v>0</v>
      </c>
      <c r="J92" s="201">
        <v>10.01</v>
      </c>
      <c r="K92" s="201">
        <v>0.09</v>
      </c>
      <c r="L92" s="201">
        <v>0.84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1.77</v>
      </c>
      <c r="AD92" s="201">
        <v>0.99</v>
      </c>
      <c r="AE92" s="201">
        <v>0</v>
      </c>
      <c r="AF92" s="201">
        <v>0</v>
      </c>
      <c r="AG92" s="201">
        <v>42.92</v>
      </c>
      <c r="AH92" s="201">
        <v>0</v>
      </c>
      <c r="AI92" s="201">
        <v>6.01</v>
      </c>
      <c r="AJ92" s="201">
        <v>20</v>
      </c>
      <c r="AK92" s="201">
        <v>0.35</v>
      </c>
      <c r="AL92" s="201">
        <v>0</v>
      </c>
      <c r="AM92" s="201">
        <v>0</v>
      </c>
      <c r="AN92" s="201">
        <v>0</v>
      </c>
      <c r="AO92" s="201">
        <v>43.78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0.77</v>
      </c>
      <c r="AV92" s="201">
        <v>0</v>
      </c>
      <c r="AW92" s="201">
        <v>0</v>
      </c>
      <c r="AX92" s="201">
        <v>0.11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7.71</v>
      </c>
      <c r="H93" s="201">
        <v>0</v>
      </c>
      <c r="I93" s="201">
        <v>0</v>
      </c>
      <c r="J93" s="201">
        <v>10.01</v>
      </c>
      <c r="K93" s="201">
        <v>0.09</v>
      </c>
      <c r="L93" s="201">
        <v>0.84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1.77</v>
      </c>
      <c r="AD93" s="201">
        <v>0.99</v>
      </c>
      <c r="AE93" s="201">
        <v>0</v>
      </c>
      <c r="AF93" s="201">
        <v>0</v>
      </c>
      <c r="AG93" s="201">
        <v>42.92</v>
      </c>
      <c r="AH93" s="201">
        <v>0</v>
      </c>
      <c r="AI93" s="201">
        <v>6.01</v>
      </c>
      <c r="AJ93" s="201">
        <v>20</v>
      </c>
      <c r="AK93" s="201">
        <v>0.35</v>
      </c>
      <c r="AL93" s="201">
        <v>0</v>
      </c>
      <c r="AM93" s="201">
        <v>0</v>
      </c>
      <c r="AN93" s="201">
        <v>0</v>
      </c>
      <c r="AO93" s="201">
        <v>43.78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0.77</v>
      </c>
      <c r="AV93" s="201">
        <v>0</v>
      </c>
      <c r="AW93" s="201">
        <v>0</v>
      </c>
      <c r="AX93" s="201">
        <v>0.11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7.71</v>
      </c>
      <c r="H94" s="201">
        <v>0</v>
      </c>
      <c r="I94" s="201">
        <v>0</v>
      </c>
      <c r="J94" s="201">
        <v>10.01</v>
      </c>
      <c r="K94" s="201">
        <v>0.09</v>
      </c>
      <c r="L94" s="201">
        <v>0.84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1.77</v>
      </c>
      <c r="AD94" s="201">
        <v>0.99</v>
      </c>
      <c r="AE94" s="201">
        <v>0</v>
      </c>
      <c r="AF94" s="201">
        <v>0</v>
      </c>
      <c r="AG94" s="201">
        <v>42.92</v>
      </c>
      <c r="AH94" s="201">
        <v>0</v>
      </c>
      <c r="AI94" s="201">
        <v>6.01</v>
      </c>
      <c r="AJ94" s="201">
        <v>20</v>
      </c>
      <c r="AK94" s="201">
        <v>0.35</v>
      </c>
      <c r="AL94" s="201">
        <v>0</v>
      </c>
      <c r="AM94" s="201">
        <v>0</v>
      </c>
      <c r="AN94" s="201">
        <v>0</v>
      </c>
      <c r="AO94" s="201">
        <v>43.78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0.77</v>
      </c>
      <c r="AV94" s="201">
        <v>0</v>
      </c>
      <c r="AW94" s="201">
        <v>0.16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7.71</v>
      </c>
      <c r="H95" s="201">
        <v>0</v>
      </c>
      <c r="I95" s="201">
        <v>0</v>
      </c>
      <c r="J95" s="201">
        <v>10.01</v>
      </c>
      <c r="K95" s="201">
        <v>0.09</v>
      </c>
      <c r="L95" s="201">
        <v>0.84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1.77</v>
      </c>
      <c r="AD95" s="201">
        <v>0.99</v>
      </c>
      <c r="AE95" s="201">
        <v>0</v>
      </c>
      <c r="AF95" s="201">
        <v>0</v>
      </c>
      <c r="AG95" s="201">
        <v>42.92</v>
      </c>
      <c r="AH95" s="201">
        <v>0</v>
      </c>
      <c r="AI95" s="201">
        <v>6.01</v>
      </c>
      <c r="AJ95" s="201">
        <v>20</v>
      </c>
      <c r="AK95" s="201">
        <v>0.35</v>
      </c>
      <c r="AL95" s="201">
        <v>0</v>
      </c>
      <c r="AM95" s="201">
        <v>0</v>
      </c>
      <c r="AN95" s="201">
        <v>0</v>
      </c>
      <c r="AO95" s="201">
        <v>43.78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0.77</v>
      </c>
      <c r="AV95" s="201">
        <v>0</v>
      </c>
      <c r="AW95" s="201">
        <v>0.16</v>
      </c>
      <c r="AX95" s="201">
        <v>7.0000000000000007E-2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7.71</v>
      </c>
      <c r="H96" s="201">
        <v>0</v>
      </c>
      <c r="I96" s="201">
        <v>0</v>
      </c>
      <c r="J96" s="201">
        <v>10.01</v>
      </c>
      <c r="K96" s="201">
        <v>0.09</v>
      </c>
      <c r="L96" s="201">
        <v>0.84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1.77</v>
      </c>
      <c r="AD96" s="201">
        <v>0.99</v>
      </c>
      <c r="AE96" s="201">
        <v>0</v>
      </c>
      <c r="AF96" s="201">
        <v>0</v>
      </c>
      <c r="AG96" s="201">
        <v>42.92</v>
      </c>
      <c r="AH96" s="201">
        <v>0</v>
      </c>
      <c r="AI96" s="201">
        <v>6.01</v>
      </c>
      <c r="AJ96" s="201">
        <v>20</v>
      </c>
      <c r="AK96" s="201">
        <v>0.35</v>
      </c>
      <c r="AL96" s="201">
        <v>0</v>
      </c>
      <c r="AM96" s="201">
        <v>0</v>
      </c>
      <c r="AN96" s="201">
        <v>0</v>
      </c>
      <c r="AO96" s="201">
        <v>43.78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0.77</v>
      </c>
      <c r="AV96" s="201">
        <v>0</v>
      </c>
      <c r="AW96" s="201">
        <v>0.16</v>
      </c>
      <c r="AX96" s="201">
        <v>0.05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7.77</v>
      </c>
      <c r="H97" s="201">
        <v>0</v>
      </c>
      <c r="I97" s="201">
        <v>0</v>
      </c>
      <c r="J97" s="201">
        <v>10.01</v>
      </c>
      <c r="K97" s="201">
        <v>0.09</v>
      </c>
      <c r="L97" s="201">
        <v>0.84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1.77</v>
      </c>
      <c r="AD97" s="201">
        <v>0.99</v>
      </c>
      <c r="AE97" s="201">
        <v>0</v>
      </c>
      <c r="AF97" s="201">
        <v>0</v>
      </c>
      <c r="AG97" s="201">
        <v>42.92</v>
      </c>
      <c r="AH97" s="201">
        <v>0</v>
      </c>
      <c r="AI97" s="201">
        <v>6.01</v>
      </c>
      <c r="AJ97" s="201">
        <v>20</v>
      </c>
      <c r="AK97" s="201">
        <v>0.35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0.77</v>
      </c>
      <c r="AV97" s="201">
        <v>0</v>
      </c>
      <c r="AW97" s="201">
        <v>0.14000000000000001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7.77</v>
      </c>
      <c r="H98" s="201">
        <v>0</v>
      </c>
      <c r="I98" s="201">
        <v>0</v>
      </c>
      <c r="J98" s="201">
        <v>10.01</v>
      </c>
      <c r="K98" s="201">
        <v>0.09</v>
      </c>
      <c r="L98" s="201">
        <v>0.84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1.77</v>
      </c>
      <c r="AD98" s="201">
        <v>0.99</v>
      </c>
      <c r="AE98" s="201">
        <v>0</v>
      </c>
      <c r="AF98" s="201">
        <v>0</v>
      </c>
      <c r="AG98" s="201">
        <v>42.92</v>
      </c>
      <c r="AH98" s="201">
        <v>0</v>
      </c>
      <c r="AI98" s="201">
        <v>6.01</v>
      </c>
      <c r="AJ98" s="201">
        <v>20</v>
      </c>
      <c r="AK98" s="201">
        <v>0.35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0.77</v>
      </c>
      <c r="AV98" s="201">
        <v>0</v>
      </c>
      <c r="AW98" s="201">
        <v>0.12</v>
      </c>
      <c r="AX98" s="201">
        <v>0.03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0.1157375000000002</v>
      </c>
      <c r="E99">
        <f t="shared" si="0"/>
        <v>0</v>
      </c>
      <c r="F99">
        <f t="shared" si="0"/>
        <v>0</v>
      </c>
      <c r="G99">
        <f t="shared" si="0"/>
        <v>0.18652250000000004</v>
      </c>
      <c r="H99">
        <f t="shared" si="0"/>
        <v>0</v>
      </c>
      <c r="I99">
        <f t="shared" si="0"/>
        <v>0</v>
      </c>
      <c r="J99">
        <f t="shared" si="0"/>
        <v>0.23896999999999996</v>
      </c>
      <c r="K99">
        <f t="shared" si="0"/>
        <v>2.8324999999999999E-3</v>
      </c>
      <c r="L99">
        <f t="shared" si="0"/>
        <v>4.4975000000000029E-2</v>
      </c>
      <c r="M99">
        <f t="shared" si="0"/>
        <v>1.6424999999999986E-3</v>
      </c>
      <c r="N99">
        <f t="shared" si="0"/>
        <v>2.3999999999999955E-3</v>
      </c>
      <c r="O99">
        <f t="shared" si="0"/>
        <v>2.0075000000000023E-3</v>
      </c>
      <c r="P99">
        <f t="shared" si="0"/>
        <v>3.2849999999999971E-3</v>
      </c>
      <c r="Q99">
        <f t="shared" si="0"/>
        <v>1.4999999999999999E-5</v>
      </c>
      <c r="R99">
        <f t="shared" si="0"/>
        <v>3.7499999999999997E-5</v>
      </c>
      <c r="S99">
        <f t="shared" si="0"/>
        <v>4.650000000000003E-4</v>
      </c>
      <c r="T99">
        <f t="shared" si="0"/>
        <v>1.2574999999999984E-3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3.5682499999999985E-2</v>
      </c>
      <c r="AD99">
        <f t="shared" si="0"/>
        <v>2.3759999999999969E-2</v>
      </c>
      <c r="AE99">
        <f t="shared" si="0"/>
        <v>0</v>
      </c>
      <c r="AF99">
        <f t="shared" si="0"/>
        <v>0</v>
      </c>
      <c r="AG99">
        <f t="shared" si="0"/>
        <v>0.86576250000000021</v>
      </c>
      <c r="AH99">
        <f t="shared" si="0"/>
        <v>4.7899999999999991E-2</v>
      </c>
      <c r="AI99">
        <f t="shared" si="0"/>
        <v>0.13221999999999987</v>
      </c>
      <c r="AJ99">
        <f t="shared" si="0"/>
        <v>0.08</v>
      </c>
      <c r="AK99">
        <f t="shared" si="0"/>
        <v>7.6400000000000107E-2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1.4764949999999977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4.6935000000000164E-2</v>
      </c>
      <c r="AV99">
        <f t="shared" si="0"/>
        <v>0</v>
      </c>
      <c r="AW99">
        <f t="shared" si="0"/>
        <v>1.0450000000000006E-3</v>
      </c>
      <c r="AX99">
        <f t="shared" si="0"/>
        <v>9.7749999999999942E-4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0.72</v>
      </c>
      <c r="E3" s="201">
        <v>0</v>
      </c>
      <c r="F3" s="201">
        <v>0</v>
      </c>
      <c r="G3" s="201">
        <v>1.17</v>
      </c>
      <c r="H3" s="201">
        <v>0</v>
      </c>
      <c r="I3" s="201">
        <v>0</v>
      </c>
      <c r="J3" s="201">
        <v>1.49</v>
      </c>
      <c r="K3" s="201">
        <v>0.31</v>
      </c>
      <c r="L3" s="201">
        <v>14.97</v>
      </c>
      <c r="M3" s="201">
        <v>0.93</v>
      </c>
      <c r="N3" s="201">
        <v>1.19</v>
      </c>
      <c r="O3" s="201">
        <v>0</v>
      </c>
      <c r="P3" s="201">
        <v>1.4</v>
      </c>
      <c r="Q3" s="201">
        <v>0.22</v>
      </c>
      <c r="R3" s="201">
        <v>0.21</v>
      </c>
      <c r="S3" s="201">
        <v>0.26</v>
      </c>
      <c r="T3" s="201">
        <v>0</v>
      </c>
      <c r="U3" s="201">
        <v>2.15</v>
      </c>
      <c r="V3" s="201">
        <v>0.14000000000000001</v>
      </c>
      <c r="W3" s="201">
        <v>0.46</v>
      </c>
      <c r="X3" s="201">
        <v>1.48</v>
      </c>
      <c r="Y3" s="201">
        <v>0</v>
      </c>
      <c r="Z3" s="201">
        <v>2.54</v>
      </c>
      <c r="AA3" s="201">
        <v>0.9</v>
      </c>
      <c r="AB3" s="201">
        <v>0</v>
      </c>
      <c r="AC3" s="201">
        <v>9.77</v>
      </c>
      <c r="AD3" s="201">
        <v>5.93</v>
      </c>
      <c r="AE3" s="201">
        <v>0</v>
      </c>
      <c r="AF3" s="201">
        <v>0</v>
      </c>
      <c r="AG3" s="201">
        <v>22.06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134.47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0.72</v>
      </c>
      <c r="E4" s="201">
        <v>0</v>
      </c>
      <c r="F4" s="201">
        <v>0</v>
      </c>
      <c r="G4" s="201">
        <v>19.079999999999998</v>
      </c>
      <c r="H4" s="201">
        <v>0</v>
      </c>
      <c r="I4" s="201">
        <v>0</v>
      </c>
      <c r="J4" s="201">
        <v>4.55</v>
      </c>
      <c r="K4" s="201">
        <v>0.31</v>
      </c>
      <c r="L4" s="201">
        <v>14.97</v>
      </c>
      <c r="M4" s="201">
        <v>0.93</v>
      </c>
      <c r="N4" s="201">
        <v>1.19</v>
      </c>
      <c r="O4" s="201">
        <v>0</v>
      </c>
      <c r="P4" s="201">
        <v>1.4</v>
      </c>
      <c r="Q4" s="201">
        <v>0.22</v>
      </c>
      <c r="R4" s="201">
        <v>0.21</v>
      </c>
      <c r="S4" s="201">
        <v>0.26</v>
      </c>
      <c r="T4" s="201">
        <v>0</v>
      </c>
      <c r="U4" s="201">
        <v>2.0699999999999998</v>
      </c>
      <c r="V4" s="201">
        <v>0.14000000000000001</v>
      </c>
      <c r="W4" s="201">
        <v>0.46</v>
      </c>
      <c r="X4" s="201">
        <v>1.48</v>
      </c>
      <c r="Y4" s="201">
        <v>0</v>
      </c>
      <c r="Z4" s="201">
        <v>2.54</v>
      </c>
      <c r="AA4" s="201">
        <v>0.9</v>
      </c>
      <c r="AB4" s="201">
        <v>0</v>
      </c>
      <c r="AC4" s="201">
        <v>9.77</v>
      </c>
      <c r="AD4" s="201">
        <v>5.93</v>
      </c>
      <c r="AE4" s="201">
        <v>0</v>
      </c>
      <c r="AF4" s="201">
        <v>0</v>
      </c>
      <c r="AG4" s="201">
        <v>22.06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134.47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9.59</v>
      </c>
      <c r="E5" s="201">
        <v>0</v>
      </c>
      <c r="F5" s="201">
        <v>0</v>
      </c>
      <c r="G5" s="201">
        <v>19.920000000000002</v>
      </c>
      <c r="H5" s="201">
        <v>0</v>
      </c>
      <c r="I5" s="201">
        <v>0</v>
      </c>
      <c r="J5" s="201">
        <v>12.59</v>
      </c>
      <c r="K5" s="201">
        <v>0.31</v>
      </c>
      <c r="L5" s="201">
        <v>14.97</v>
      </c>
      <c r="M5" s="201">
        <v>0.93</v>
      </c>
      <c r="N5" s="201">
        <v>1.19</v>
      </c>
      <c r="O5" s="201">
        <v>0</v>
      </c>
      <c r="P5" s="201">
        <v>1.4</v>
      </c>
      <c r="Q5" s="201">
        <v>0.22</v>
      </c>
      <c r="R5" s="201">
        <v>0.21</v>
      </c>
      <c r="S5" s="201">
        <v>0.26</v>
      </c>
      <c r="T5" s="201">
        <v>0</v>
      </c>
      <c r="U5" s="201">
        <v>2.0699999999999998</v>
      </c>
      <c r="V5" s="201">
        <v>0.14000000000000001</v>
      </c>
      <c r="W5" s="201">
        <v>0.46</v>
      </c>
      <c r="X5" s="201">
        <v>1.48</v>
      </c>
      <c r="Y5" s="201">
        <v>0</v>
      </c>
      <c r="Z5" s="201">
        <v>2.54</v>
      </c>
      <c r="AA5" s="201">
        <v>0.9</v>
      </c>
      <c r="AB5" s="201">
        <v>0</v>
      </c>
      <c r="AC5" s="201">
        <v>9.77</v>
      </c>
      <c r="AD5" s="201">
        <v>5.93</v>
      </c>
      <c r="AE5" s="201">
        <v>0</v>
      </c>
      <c r="AF5" s="201">
        <v>0</v>
      </c>
      <c r="AG5" s="201">
        <v>22.06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134.47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22.35</v>
      </c>
      <c r="K6" s="201">
        <v>0.31</v>
      </c>
      <c r="L6" s="201">
        <v>14.97</v>
      </c>
      <c r="M6" s="201">
        <v>0.93</v>
      </c>
      <c r="N6" s="201">
        <v>1.19</v>
      </c>
      <c r="O6" s="201">
        <v>0</v>
      </c>
      <c r="P6" s="201">
        <v>1.4</v>
      </c>
      <c r="Q6" s="201">
        <v>0.22</v>
      </c>
      <c r="R6" s="201">
        <v>0.21</v>
      </c>
      <c r="S6" s="201">
        <v>0.26</v>
      </c>
      <c r="T6" s="201">
        <v>0</v>
      </c>
      <c r="U6" s="201">
        <v>2.0699999999999998</v>
      </c>
      <c r="V6" s="201">
        <v>0.14000000000000001</v>
      </c>
      <c r="W6" s="201">
        <v>0.46</v>
      </c>
      <c r="X6" s="201">
        <v>1.48</v>
      </c>
      <c r="Y6" s="201">
        <v>0</v>
      </c>
      <c r="Z6" s="201">
        <v>2.54</v>
      </c>
      <c r="AA6" s="201">
        <v>0.9</v>
      </c>
      <c r="AB6" s="201">
        <v>0</v>
      </c>
      <c r="AC6" s="201">
        <v>9.77</v>
      </c>
      <c r="AD6" s="201">
        <v>5.93</v>
      </c>
      <c r="AE6" s="201">
        <v>0</v>
      </c>
      <c r="AF6" s="201">
        <v>0</v>
      </c>
      <c r="AG6" s="201">
        <v>22.06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134.47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25.9</v>
      </c>
      <c r="K7" s="201">
        <v>0.31</v>
      </c>
      <c r="L7" s="201">
        <v>14.97</v>
      </c>
      <c r="M7" s="201">
        <v>0.93</v>
      </c>
      <c r="N7" s="201">
        <v>1.19</v>
      </c>
      <c r="O7" s="201">
        <v>0</v>
      </c>
      <c r="P7" s="201">
        <v>1.4</v>
      </c>
      <c r="Q7" s="201">
        <v>0.22</v>
      </c>
      <c r="R7" s="201">
        <v>0.21</v>
      </c>
      <c r="S7" s="201">
        <v>0.26</v>
      </c>
      <c r="T7" s="201">
        <v>0</v>
      </c>
      <c r="U7" s="201">
        <v>2.0699999999999998</v>
      </c>
      <c r="V7" s="201">
        <v>0.14000000000000001</v>
      </c>
      <c r="W7" s="201">
        <v>0.46</v>
      </c>
      <c r="X7" s="201">
        <v>1.48</v>
      </c>
      <c r="Y7" s="201">
        <v>0</v>
      </c>
      <c r="Z7" s="201">
        <v>2.54</v>
      </c>
      <c r="AA7" s="201">
        <v>0.9</v>
      </c>
      <c r="AB7" s="201">
        <v>0</v>
      </c>
      <c r="AC7" s="201">
        <v>9.77</v>
      </c>
      <c r="AD7" s="201">
        <v>5.93</v>
      </c>
      <c r="AE7" s="201">
        <v>0</v>
      </c>
      <c r="AF7" s="201">
        <v>0</v>
      </c>
      <c r="AG7" s="201">
        <v>22.06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134.47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0.31</v>
      </c>
      <c r="L8" s="201">
        <v>14.97</v>
      </c>
      <c r="M8" s="201">
        <v>0.93</v>
      </c>
      <c r="N8" s="201">
        <v>1.19</v>
      </c>
      <c r="O8" s="201">
        <v>0</v>
      </c>
      <c r="P8" s="201">
        <v>1.4</v>
      </c>
      <c r="Q8" s="201">
        <v>0.22</v>
      </c>
      <c r="R8" s="201">
        <v>0.21</v>
      </c>
      <c r="S8" s="201">
        <v>0.26</v>
      </c>
      <c r="T8" s="201">
        <v>0</v>
      </c>
      <c r="U8" s="201">
        <v>2.0699999999999998</v>
      </c>
      <c r="V8" s="201">
        <v>0.14000000000000001</v>
      </c>
      <c r="W8" s="201">
        <v>0.46</v>
      </c>
      <c r="X8" s="201">
        <v>1.48</v>
      </c>
      <c r="Y8" s="201">
        <v>0</v>
      </c>
      <c r="Z8" s="201">
        <v>2.54</v>
      </c>
      <c r="AA8" s="201">
        <v>0.9</v>
      </c>
      <c r="AB8" s="201">
        <v>0</v>
      </c>
      <c r="AC8" s="201">
        <v>9.77</v>
      </c>
      <c r="AD8" s="201">
        <v>5.93</v>
      </c>
      <c r="AE8" s="201">
        <v>0</v>
      </c>
      <c r="AF8" s="201">
        <v>0</v>
      </c>
      <c r="AG8" s="201">
        <v>22.06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134.47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0.35</v>
      </c>
      <c r="L9" s="201">
        <v>13.56</v>
      </c>
      <c r="M9" s="201">
        <v>0.93</v>
      </c>
      <c r="N9" s="201">
        <v>1.19</v>
      </c>
      <c r="O9" s="201">
        <v>0</v>
      </c>
      <c r="P9" s="201">
        <v>1.4</v>
      </c>
      <c r="Q9" s="201">
        <v>0.22</v>
      </c>
      <c r="R9" s="201">
        <v>0.21</v>
      </c>
      <c r="S9" s="201">
        <v>0.26</v>
      </c>
      <c r="T9" s="201">
        <v>0</v>
      </c>
      <c r="U9" s="201">
        <v>2.0699999999999998</v>
      </c>
      <c r="V9" s="201">
        <v>0.14000000000000001</v>
      </c>
      <c r="W9" s="201">
        <v>0.46</v>
      </c>
      <c r="X9" s="201">
        <v>1.48</v>
      </c>
      <c r="Y9" s="201">
        <v>0</v>
      </c>
      <c r="Z9" s="201">
        <v>2.54</v>
      </c>
      <c r="AA9" s="201">
        <v>0.9</v>
      </c>
      <c r="AB9" s="201">
        <v>0</v>
      </c>
      <c r="AC9" s="201">
        <v>9.77</v>
      </c>
      <c r="AD9" s="201">
        <v>5.93</v>
      </c>
      <c r="AE9" s="201">
        <v>0</v>
      </c>
      <c r="AF9" s="201">
        <v>0</v>
      </c>
      <c r="AG9" s="201">
        <v>22.06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134.47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2.4500000000000002</v>
      </c>
      <c r="L10" s="201">
        <v>14.98</v>
      </c>
      <c r="M10" s="201">
        <v>0.93</v>
      </c>
      <c r="N10" s="201">
        <v>1.19</v>
      </c>
      <c r="O10" s="201">
        <v>0</v>
      </c>
      <c r="P10" s="201">
        <v>1.4</v>
      </c>
      <c r="Q10" s="201">
        <v>0.26</v>
      </c>
      <c r="R10" s="201">
        <v>0.21</v>
      </c>
      <c r="S10" s="201">
        <v>0.31</v>
      </c>
      <c r="T10" s="201">
        <v>0</v>
      </c>
      <c r="U10" s="201">
        <v>2.0699999999999998</v>
      </c>
      <c r="V10" s="201">
        <v>0.14000000000000001</v>
      </c>
      <c r="W10" s="201">
        <v>0.46</v>
      </c>
      <c r="X10" s="201">
        <v>1.48</v>
      </c>
      <c r="Y10" s="201">
        <v>0</v>
      </c>
      <c r="Z10" s="201">
        <v>2.54</v>
      </c>
      <c r="AA10" s="201">
        <v>0.9</v>
      </c>
      <c r="AB10" s="201">
        <v>0</v>
      </c>
      <c r="AC10" s="201">
        <v>9.77</v>
      </c>
      <c r="AD10" s="201">
        <v>5.93</v>
      </c>
      <c r="AE10" s="201">
        <v>0</v>
      </c>
      <c r="AF10" s="201">
        <v>0</v>
      </c>
      <c r="AG10" s="201">
        <v>22.06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174.47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4.38</v>
      </c>
      <c r="L11" s="201">
        <v>64.040000000000006</v>
      </c>
      <c r="M11" s="201">
        <v>0.93</v>
      </c>
      <c r="N11" s="201">
        <v>1.19</v>
      </c>
      <c r="O11" s="201">
        <v>0</v>
      </c>
      <c r="P11" s="201">
        <v>1.4</v>
      </c>
      <c r="Q11" s="201">
        <v>0.22</v>
      </c>
      <c r="R11" s="201">
        <v>0.21</v>
      </c>
      <c r="S11" s="201">
        <v>0.26</v>
      </c>
      <c r="T11" s="201">
        <v>0</v>
      </c>
      <c r="U11" s="201">
        <v>2.0699999999999998</v>
      </c>
      <c r="V11" s="201">
        <v>0.14000000000000001</v>
      </c>
      <c r="W11" s="201">
        <v>0.46</v>
      </c>
      <c r="X11" s="201">
        <v>1.48</v>
      </c>
      <c r="Y11" s="201">
        <v>0</v>
      </c>
      <c r="Z11" s="201">
        <v>2.54</v>
      </c>
      <c r="AA11" s="201">
        <v>0.9</v>
      </c>
      <c r="AB11" s="201">
        <v>0</v>
      </c>
      <c r="AC11" s="201">
        <v>9.77</v>
      </c>
      <c r="AD11" s="201">
        <v>5.93</v>
      </c>
      <c r="AE11" s="201">
        <v>0</v>
      </c>
      <c r="AF11" s="201">
        <v>0</v>
      </c>
      <c r="AG11" s="201">
        <v>22.06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174.47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4.38</v>
      </c>
      <c r="L12" s="201">
        <v>116.09</v>
      </c>
      <c r="M12" s="201">
        <v>0.93</v>
      </c>
      <c r="N12" s="201">
        <v>1.19</v>
      </c>
      <c r="O12" s="201">
        <v>0</v>
      </c>
      <c r="P12" s="201">
        <v>1.4</v>
      </c>
      <c r="Q12" s="201">
        <v>0.22</v>
      </c>
      <c r="R12" s="201">
        <v>0.21</v>
      </c>
      <c r="S12" s="201">
        <v>0.26</v>
      </c>
      <c r="T12" s="201">
        <v>0</v>
      </c>
      <c r="U12" s="201">
        <v>2.0699999999999998</v>
      </c>
      <c r="V12" s="201">
        <v>0.14000000000000001</v>
      </c>
      <c r="W12" s="201">
        <v>0.46</v>
      </c>
      <c r="X12" s="201">
        <v>1.48</v>
      </c>
      <c r="Y12" s="201">
        <v>0</v>
      </c>
      <c r="Z12" s="201">
        <v>2.54</v>
      </c>
      <c r="AA12" s="201">
        <v>0.9</v>
      </c>
      <c r="AB12" s="201">
        <v>0</v>
      </c>
      <c r="AC12" s="201">
        <v>10.029999999999999</v>
      </c>
      <c r="AD12" s="201">
        <v>5.93</v>
      </c>
      <c r="AE12" s="201">
        <v>0</v>
      </c>
      <c r="AF12" s="201">
        <v>0</v>
      </c>
      <c r="AG12" s="201">
        <v>22.06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174.47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4.38</v>
      </c>
      <c r="L13" s="201">
        <v>124.51</v>
      </c>
      <c r="M13" s="201">
        <v>0.93</v>
      </c>
      <c r="N13" s="201">
        <v>1.19</v>
      </c>
      <c r="O13" s="201">
        <v>0</v>
      </c>
      <c r="P13" s="201">
        <v>1.41</v>
      </c>
      <c r="Q13" s="201">
        <v>0</v>
      </c>
      <c r="R13" s="201">
        <v>0.21</v>
      </c>
      <c r="S13" s="201">
        <v>0</v>
      </c>
      <c r="T13" s="201">
        <v>0</v>
      </c>
      <c r="U13" s="201">
        <v>2.0699999999999998</v>
      </c>
      <c r="V13" s="201">
        <v>0.14000000000000001</v>
      </c>
      <c r="W13" s="201">
        <v>0.46</v>
      </c>
      <c r="X13" s="201">
        <v>1.48</v>
      </c>
      <c r="Y13" s="201">
        <v>0</v>
      </c>
      <c r="Z13" s="201">
        <v>2.54</v>
      </c>
      <c r="AA13" s="201">
        <v>0.9</v>
      </c>
      <c r="AB13" s="201">
        <v>0</v>
      </c>
      <c r="AC13" s="201">
        <v>10.029999999999999</v>
      </c>
      <c r="AD13" s="201">
        <v>5.93</v>
      </c>
      <c r="AE13" s="201">
        <v>0</v>
      </c>
      <c r="AF13" s="201">
        <v>0</v>
      </c>
      <c r="AG13" s="201">
        <v>22.06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174.47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4.38</v>
      </c>
      <c r="L14" s="201">
        <v>149.51</v>
      </c>
      <c r="M14" s="201">
        <v>0.93</v>
      </c>
      <c r="N14" s="201">
        <v>1.19</v>
      </c>
      <c r="O14" s="201">
        <v>0</v>
      </c>
      <c r="P14" s="201">
        <v>1.41</v>
      </c>
      <c r="Q14" s="201">
        <v>0.22</v>
      </c>
      <c r="R14" s="201">
        <v>0.21</v>
      </c>
      <c r="S14" s="201">
        <v>0</v>
      </c>
      <c r="T14" s="201">
        <v>0</v>
      </c>
      <c r="U14" s="201">
        <v>2.0699999999999998</v>
      </c>
      <c r="V14" s="201">
        <v>0.14000000000000001</v>
      </c>
      <c r="W14" s="201">
        <v>0.46</v>
      </c>
      <c r="X14" s="201">
        <v>1.48</v>
      </c>
      <c r="Y14" s="201">
        <v>0</v>
      </c>
      <c r="Z14" s="201">
        <v>2.54</v>
      </c>
      <c r="AA14" s="201">
        <v>0.9</v>
      </c>
      <c r="AB14" s="201">
        <v>0</v>
      </c>
      <c r="AC14" s="201">
        <v>10.029999999999999</v>
      </c>
      <c r="AD14" s="201">
        <v>5.93</v>
      </c>
      <c r="AE14" s="201">
        <v>0</v>
      </c>
      <c r="AF14" s="201">
        <v>0</v>
      </c>
      <c r="AG14" s="201">
        <v>22.06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174.47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4.38</v>
      </c>
      <c r="L15" s="201">
        <v>174.51</v>
      </c>
      <c r="M15" s="201">
        <v>0.93</v>
      </c>
      <c r="N15" s="201">
        <v>1.19</v>
      </c>
      <c r="O15" s="201">
        <v>0</v>
      </c>
      <c r="P15" s="201">
        <v>1.41</v>
      </c>
      <c r="Q15" s="201">
        <v>0.22</v>
      </c>
      <c r="R15" s="201">
        <v>0.21</v>
      </c>
      <c r="S15" s="201">
        <v>0</v>
      </c>
      <c r="T15" s="201">
        <v>0</v>
      </c>
      <c r="U15" s="201">
        <v>2.0699999999999998</v>
      </c>
      <c r="V15" s="201">
        <v>0.18</v>
      </c>
      <c r="W15" s="201">
        <v>0.55000000000000004</v>
      </c>
      <c r="X15" s="201">
        <v>1.48</v>
      </c>
      <c r="Y15" s="201">
        <v>0</v>
      </c>
      <c r="Z15" s="201">
        <v>2.54</v>
      </c>
      <c r="AA15" s="201">
        <v>0.9</v>
      </c>
      <c r="AB15" s="201">
        <v>0</v>
      </c>
      <c r="AC15" s="201">
        <v>10.34</v>
      </c>
      <c r="AD15" s="201">
        <v>5.93</v>
      </c>
      <c r="AE15" s="201">
        <v>0</v>
      </c>
      <c r="AF15" s="201">
        <v>0</v>
      </c>
      <c r="AG15" s="201">
        <v>22.06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174.47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4.38</v>
      </c>
      <c r="L16" s="201">
        <v>194.51</v>
      </c>
      <c r="M16" s="201">
        <v>0.93</v>
      </c>
      <c r="N16" s="201">
        <v>1.19</v>
      </c>
      <c r="O16" s="201">
        <v>0</v>
      </c>
      <c r="P16" s="201">
        <v>1.41</v>
      </c>
      <c r="Q16" s="201">
        <v>0.22</v>
      </c>
      <c r="R16" s="201">
        <v>0.21</v>
      </c>
      <c r="S16" s="201">
        <v>0</v>
      </c>
      <c r="T16" s="201">
        <v>0</v>
      </c>
      <c r="U16" s="201">
        <v>2.0699999999999998</v>
      </c>
      <c r="V16" s="201">
        <v>0.13</v>
      </c>
      <c r="W16" s="201">
        <v>0.46</v>
      </c>
      <c r="X16" s="201">
        <v>1.48</v>
      </c>
      <c r="Y16" s="201">
        <v>0</v>
      </c>
      <c r="Z16" s="201">
        <v>2.54</v>
      </c>
      <c r="AA16" s="201">
        <v>0.9</v>
      </c>
      <c r="AB16" s="201">
        <v>0</v>
      </c>
      <c r="AC16" s="201">
        <v>10.34</v>
      </c>
      <c r="AD16" s="201">
        <v>5.93</v>
      </c>
      <c r="AE16" s="201">
        <v>0</v>
      </c>
      <c r="AF16" s="201">
        <v>0</v>
      </c>
      <c r="AG16" s="201">
        <v>22.06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174.47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4.38</v>
      </c>
      <c r="L17" s="201">
        <v>214.58</v>
      </c>
      <c r="M17" s="201">
        <v>0.93</v>
      </c>
      <c r="N17" s="201">
        <v>1.19</v>
      </c>
      <c r="O17" s="201">
        <v>0</v>
      </c>
      <c r="P17" s="201">
        <v>1.41</v>
      </c>
      <c r="Q17" s="201">
        <v>0.22</v>
      </c>
      <c r="R17" s="201">
        <v>0.21</v>
      </c>
      <c r="S17" s="201">
        <v>0</v>
      </c>
      <c r="T17" s="201">
        <v>0</v>
      </c>
      <c r="U17" s="201">
        <v>2.0699999999999998</v>
      </c>
      <c r="V17" s="201">
        <v>0.14000000000000001</v>
      </c>
      <c r="W17" s="201">
        <v>0.46</v>
      </c>
      <c r="X17" s="201">
        <v>1.48</v>
      </c>
      <c r="Y17" s="201">
        <v>0</v>
      </c>
      <c r="Z17" s="201">
        <v>2.54</v>
      </c>
      <c r="AA17" s="201">
        <v>0.9</v>
      </c>
      <c r="AB17" s="201">
        <v>0</v>
      </c>
      <c r="AC17" s="201">
        <v>10.34</v>
      </c>
      <c r="AD17" s="201">
        <v>5.93</v>
      </c>
      <c r="AE17" s="201">
        <v>0</v>
      </c>
      <c r="AF17" s="201">
        <v>0</v>
      </c>
      <c r="AG17" s="201">
        <v>22.06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174.47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4.38</v>
      </c>
      <c r="L18" s="201">
        <v>228.03</v>
      </c>
      <c r="M18" s="201">
        <v>0.93</v>
      </c>
      <c r="N18" s="201">
        <v>1.19</v>
      </c>
      <c r="O18" s="201">
        <v>0</v>
      </c>
      <c r="P18" s="201">
        <v>1.41</v>
      </c>
      <c r="Q18" s="201">
        <v>0.22</v>
      </c>
      <c r="R18" s="201">
        <v>0.21</v>
      </c>
      <c r="S18" s="201">
        <v>0</v>
      </c>
      <c r="T18" s="201">
        <v>0</v>
      </c>
      <c r="U18" s="201">
        <v>2.0699999999999998</v>
      </c>
      <c r="V18" s="201">
        <v>0.14000000000000001</v>
      </c>
      <c r="W18" s="201">
        <v>0.55000000000000004</v>
      </c>
      <c r="X18" s="201">
        <v>1.76</v>
      </c>
      <c r="Y18" s="201">
        <v>0</v>
      </c>
      <c r="Z18" s="201">
        <v>2.54</v>
      </c>
      <c r="AA18" s="201">
        <v>0.9</v>
      </c>
      <c r="AB18" s="201">
        <v>0</v>
      </c>
      <c r="AC18" s="201">
        <v>10.34</v>
      </c>
      <c r="AD18" s="201">
        <v>5.93</v>
      </c>
      <c r="AE18" s="201">
        <v>0</v>
      </c>
      <c r="AF18" s="201">
        <v>0</v>
      </c>
      <c r="AG18" s="201">
        <v>22.06</v>
      </c>
      <c r="AH18" s="201">
        <v>0</v>
      </c>
      <c r="AI18" s="201">
        <v>3.86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174.47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4.38</v>
      </c>
      <c r="L19" s="201">
        <v>266.02999999999997</v>
      </c>
      <c r="M19" s="201">
        <v>0.93</v>
      </c>
      <c r="N19" s="201">
        <v>1.19</v>
      </c>
      <c r="O19" s="201">
        <v>0</v>
      </c>
      <c r="P19" s="201">
        <v>1.41</v>
      </c>
      <c r="Q19" s="201">
        <v>0.22</v>
      </c>
      <c r="R19" s="201">
        <v>0.21</v>
      </c>
      <c r="S19" s="201">
        <v>0.26</v>
      </c>
      <c r="T19" s="201">
        <v>0</v>
      </c>
      <c r="U19" s="201">
        <v>2.0699999999999998</v>
      </c>
      <c r="V19" s="201">
        <v>0.14000000000000001</v>
      </c>
      <c r="W19" s="201">
        <v>0.46</v>
      </c>
      <c r="X19" s="201">
        <v>1.48</v>
      </c>
      <c r="Y19" s="201">
        <v>0</v>
      </c>
      <c r="Z19" s="201">
        <v>1.89</v>
      </c>
      <c r="AA19" s="201">
        <v>0.9</v>
      </c>
      <c r="AB19" s="201">
        <v>0</v>
      </c>
      <c r="AC19" s="201">
        <v>10.34</v>
      </c>
      <c r="AD19" s="201">
        <v>5.93</v>
      </c>
      <c r="AE19" s="201">
        <v>0</v>
      </c>
      <c r="AF19" s="201">
        <v>0</v>
      </c>
      <c r="AG19" s="201">
        <v>22.06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174.47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4.38</v>
      </c>
      <c r="L20" s="201">
        <v>266.02999999999997</v>
      </c>
      <c r="M20" s="201">
        <v>0.93</v>
      </c>
      <c r="N20" s="201">
        <v>1.19</v>
      </c>
      <c r="O20" s="201">
        <v>0</v>
      </c>
      <c r="P20" s="201">
        <v>1.41</v>
      </c>
      <c r="Q20" s="201">
        <v>0.22</v>
      </c>
      <c r="R20" s="201">
        <v>0.21</v>
      </c>
      <c r="S20" s="201">
        <v>0.26</v>
      </c>
      <c r="T20" s="201">
        <v>0</v>
      </c>
      <c r="U20" s="201">
        <v>2.0699999999999998</v>
      </c>
      <c r="V20" s="201">
        <v>0.14000000000000001</v>
      </c>
      <c r="W20" s="201">
        <v>0.46</v>
      </c>
      <c r="X20" s="201">
        <v>1.48</v>
      </c>
      <c r="Y20" s="201">
        <v>0</v>
      </c>
      <c r="Z20" s="201">
        <v>0</v>
      </c>
      <c r="AA20" s="201">
        <v>0.77</v>
      </c>
      <c r="AB20" s="201">
        <v>0</v>
      </c>
      <c r="AC20" s="201">
        <v>10.34</v>
      </c>
      <c r="AD20" s="201">
        <v>5.93</v>
      </c>
      <c r="AE20" s="201">
        <v>0</v>
      </c>
      <c r="AF20" s="201">
        <v>0</v>
      </c>
      <c r="AG20" s="201">
        <v>22.06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174.47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4.38</v>
      </c>
      <c r="L21" s="201">
        <v>266.02999999999997</v>
      </c>
      <c r="M21" s="201">
        <v>0.93</v>
      </c>
      <c r="N21" s="201">
        <v>1.19</v>
      </c>
      <c r="O21" s="201">
        <v>0</v>
      </c>
      <c r="P21" s="201">
        <v>1.41</v>
      </c>
      <c r="Q21" s="201">
        <v>0.22</v>
      </c>
      <c r="R21" s="201">
        <v>0.21</v>
      </c>
      <c r="S21" s="201">
        <v>0.26</v>
      </c>
      <c r="T21" s="201">
        <v>0</v>
      </c>
      <c r="U21" s="201">
        <v>2.0699999999999998</v>
      </c>
      <c r="V21" s="201">
        <v>0.14000000000000001</v>
      </c>
      <c r="W21" s="201">
        <v>0.46</v>
      </c>
      <c r="X21" s="201">
        <v>1.48</v>
      </c>
      <c r="Y21" s="201">
        <v>0</v>
      </c>
      <c r="Z21" s="201">
        <v>2.54</v>
      </c>
      <c r="AA21" s="201">
        <v>0.77</v>
      </c>
      <c r="AB21" s="201">
        <v>0</v>
      </c>
      <c r="AC21" s="201">
        <v>10.34</v>
      </c>
      <c r="AD21" s="201">
        <v>5.93</v>
      </c>
      <c r="AE21" s="201">
        <v>0</v>
      </c>
      <c r="AF21" s="201">
        <v>0</v>
      </c>
      <c r="AG21" s="201">
        <v>22.06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174.47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4.38</v>
      </c>
      <c r="L22" s="201">
        <v>266.02999999999997</v>
      </c>
      <c r="M22" s="201">
        <v>0.93</v>
      </c>
      <c r="N22" s="201">
        <v>1.19</v>
      </c>
      <c r="O22" s="201">
        <v>0</v>
      </c>
      <c r="P22" s="201">
        <v>1.41</v>
      </c>
      <c r="Q22" s="201">
        <v>0.22</v>
      </c>
      <c r="R22" s="201">
        <v>0.21</v>
      </c>
      <c r="S22" s="201">
        <v>0.26</v>
      </c>
      <c r="T22" s="201">
        <v>0</v>
      </c>
      <c r="U22" s="201">
        <v>2.0699999999999998</v>
      </c>
      <c r="V22" s="201">
        <v>0.14000000000000001</v>
      </c>
      <c r="W22" s="201">
        <v>0.46</v>
      </c>
      <c r="X22" s="201">
        <v>1.48</v>
      </c>
      <c r="Y22" s="201">
        <v>0</v>
      </c>
      <c r="Z22" s="201">
        <v>2.54</v>
      </c>
      <c r="AA22" s="201">
        <v>0.77</v>
      </c>
      <c r="AB22" s="201">
        <v>0</v>
      </c>
      <c r="AC22" s="201">
        <v>10.34</v>
      </c>
      <c r="AD22" s="201">
        <v>5.93</v>
      </c>
      <c r="AE22" s="201">
        <v>0</v>
      </c>
      <c r="AF22" s="201">
        <v>0</v>
      </c>
      <c r="AG22" s="201">
        <v>22.06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174.47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4.38</v>
      </c>
      <c r="L23" s="201">
        <v>261.39999999999998</v>
      </c>
      <c r="M23" s="201">
        <v>0.93</v>
      </c>
      <c r="N23" s="201">
        <v>1.19</v>
      </c>
      <c r="O23" s="201">
        <v>0</v>
      </c>
      <c r="P23" s="201">
        <v>1.41</v>
      </c>
      <c r="Q23" s="201">
        <v>3.13</v>
      </c>
      <c r="R23" s="201">
        <v>0.31</v>
      </c>
      <c r="S23" s="201">
        <v>3.78</v>
      </c>
      <c r="T23" s="201">
        <v>0</v>
      </c>
      <c r="U23" s="201">
        <v>2.0699999999999998</v>
      </c>
      <c r="V23" s="201">
        <v>0.14000000000000001</v>
      </c>
      <c r="W23" s="201">
        <v>0.46</v>
      </c>
      <c r="X23" s="201">
        <v>1.48</v>
      </c>
      <c r="Y23" s="201">
        <v>0</v>
      </c>
      <c r="Z23" s="201">
        <v>2.54</v>
      </c>
      <c r="AA23" s="201">
        <v>19.93</v>
      </c>
      <c r="AB23" s="201">
        <v>0</v>
      </c>
      <c r="AC23" s="201">
        <v>10.34</v>
      </c>
      <c r="AD23" s="201">
        <v>5.93</v>
      </c>
      <c r="AE23" s="201">
        <v>0</v>
      </c>
      <c r="AF23" s="201">
        <v>0</v>
      </c>
      <c r="AG23" s="201">
        <v>22.06</v>
      </c>
      <c r="AH23" s="201">
        <v>0</v>
      </c>
      <c r="AI23" s="201">
        <v>3.86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174.47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4.38</v>
      </c>
      <c r="L24" s="201">
        <v>261.39999999999998</v>
      </c>
      <c r="M24" s="201">
        <v>0.93</v>
      </c>
      <c r="N24" s="201">
        <v>1.19</v>
      </c>
      <c r="O24" s="201">
        <v>0</v>
      </c>
      <c r="P24" s="201">
        <v>1.41</v>
      </c>
      <c r="Q24" s="201">
        <v>3.12</v>
      </c>
      <c r="R24" s="201">
        <v>0.21</v>
      </c>
      <c r="S24" s="201">
        <v>3.74</v>
      </c>
      <c r="T24" s="201">
        <v>0</v>
      </c>
      <c r="U24" s="201">
        <v>2.0699999999999998</v>
      </c>
      <c r="V24" s="201">
        <v>0.14000000000000001</v>
      </c>
      <c r="W24" s="201">
        <v>0.46</v>
      </c>
      <c r="X24" s="201">
        <v>1.48</v>
      </c>
      <c r="Y24" s="201">
        <v>0</v>
      </c>
      <c r="Z24" s="201">
        <v>2.54</v>
      </c>
      <c r="AA24" s="201">
        <v>19.93</v>
      </c>
      <c r="AB24" s="201">
        <v>0</v>
      </c>
      <c r="AC24" s="201">
        <v>10.34</v>
      </c>
      <c r="AD24" s="201">
        <v>5.93</v>
      </c>
      <c r="AE24" s="201">
        <v>0</v>
      </c>
      <c r="AF24" s="201">
        <v>0</v>
      </c>
      <c r="AG24" s="201">
        <v>22.06</v>
      </c>
      <c r="AH24" s="201">
        <v>0</v>
      </c>
      <c r="AI24" s="201">
        <v>3.86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174.47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4.38</v>
      </c>
      <c r="L25" s="201">
        <v>207.99</v>
      </c>
      <c r="M25" s="201">
        <v>0.93</v>
      </c>
      <c r="N25" s="201">
        <v>1.19</v>
      </c>
      <c r="O25" s="201">
        <v>0</v>
      </c>
      <c r="P25" s="201">
        <v>1.41</v>
      </c>
      <c r="Q25" s="201">
        <v>3.12</v>
      </c>
      <c r="R25" s="201">
        <v>1.42</v>
      </c>
      <c r="S25" s="201">
        <v>3.79</v>
      </c>
      <c r="T25" s="201">
        <v>0</v>
      </c>
      <c r="U25" s="201">
        <v>2.0699999999999998</v>
      </c>
      <c r="V25" s="201">
        <v>0.14000000000000001</v>
      </c>
      <c r="W25" s="201">
        <v>0.46</v>
      </c>
      <c r="X25" s="201">
        <v>1.48</v>
      </c>
      <c r="Y25" s="201">
        <v>0</v>
      </c>
      <c r="Z25" s="201">
        <v>2.54</v>
      </c>
      <c r="AA25" s="201">
        <v>19.93</v>
      </c>
      <c r="AB25" s="201">
        <v>0</v>
      </c>
      <c r="AC25" s="201">
        <v>10.34</v>
      </c>
      <c r="AD25" s="201">
        <v>5.93</v>
      </c>
      <c r="AE25" s="201">
        <v>0</v>
      </c>
      <c r="AF25" s="201">
        <v>0</v>
      </c>
      <c r="AG25" s="201">
        <v>22.06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174.47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4.38</v>
      </c>
      <c r="L26" s="201">
        <v>111.25</v>
      </c>
      <c r="M26" s="201">
        <v>0.93</v>
      </c>
      <c r="N26" s="201">
        <v>1.19</v>
      </c>
      <c r="O26" s="201">
        <v>0</v>
      </c>
      <c r="P26" s="201">
        <v>1.41</v>
      </c>
      <c r="Q26" s="201">
        <v>3.12</v>
      </c>
      <c r="R26" s="201">
        <v>3.01</v>
      </c>
      <c r="S26" s="201">
        <v>3.79</v>
      </c>
      <c r="T26" s="201">
        <v>0</v>
      </c>
      <c r="U26" s="201">
        <v>2.0699999999999998</v>
      </c>
      <c r="V26" s="201">
        <v>0.14000000000000001</v>
      </c>
      <c r="W26" s="201">
        <v>0.46</v>
      </c>
      <c r="X26" s="201">
        <v>1.48</v>
      </c>
      <c r="Y26" s="201">
        <v>0</v>
      </c>
      <c r="Z26" s="201">
        <v>39.25</v>
      </c>
      <c r="AA26" s="201">
        <v>19.93</v>
      </c>
      <c r="AB26" s="201">
        <v>0</v>
      </c>
      <c r="AC26" s="201">
        <v>10.34</v>
      </c>
      <c r="AD26" s="201">
        <v>5.93</v>
      </c>
      <c r="AE26" s="201">
        <v>0</v>
      </c>
      <c r="AF26" s="201">
        <v>0</v>
      </c>
      <c r="AG26" s="201">
        <v>22.06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174.47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4.38</v>
      </c>
      <c r="L27" s="201">
        <v>14.99</v>
      </c>
      <c r="M27" s="201">
        <v>0.93</v>
      </c>
      <c r="N27" s="201">
        <v>1.19</v>
      </c>
      <c r="O27" s="201">
        <v>0</v>
      </c>
      <c r="P27" s="201">
        <v>1.41</v>
      </c>
      <c r="Q27" s="201">
        <v>0.22</v>
      </c>
      <c r="R27" s="201">
        <v>0.21</v>
      </c>
      <c r="S27" s="201">
        <v>0.26</v>
      </c>
      <c r="T27" s="201">
        <v>0</v>
      </c>
      <c r="U27" s="201">
        <v>2.0699999999999998</v>
      </c>
      <c r="V27" s="201">
        <v>0.14000000000000001</v>
      </c>
      <c r="W27" s="201">
        <v>0.46</v>
      </c>
      <c r="X27" s="201">
        <v>1.48</v>
      </c>
      <c r="Y27" s="201">
        <v>0</v>
      </c>
      <c r="Z27" s="201">
        <v>2.54</v>
      </c>
      <c r="AA27" s="201">
        <v>9.2100000000000009</v>
      </c>
      <c r="AB27" s="201">
        <v>0</v>
      </c>
      <c r="AC27" s="201">
        <v>10.029999999999999</v>
      </c>
      <c r="AD27" s="201">
        <v>5.93</v>
      </c>
      <c r="AE27" s="201">
        <v>0</v>
      </c>
      <c r="AF27" s="201">
        <v>0</v>
      </c>
      <c r="AG27" s="201">
        <v>22.06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174.47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4.22</v>
      </c>
      <c r="L28" s="201">
        <v>14.99</v>
      </c>
      <c r="M28" s="201">
        <v>0.93</v>
      </c>
      <c r="N28" s="201">
        <v>1.19</v>
      </c>
      <c r="O28" s="201">
        <v>0</v>
      </c>
      <c r="P28" s="201">
        <v>1.41</v>
      </c>
      <c r="Q28" s="201">
        <v>0.22</v>
      </c>
      <c r="R28" s="201">
        <v>0.21</v>
      </c>
      <c r="S28" s="201">
        <v>0.26</v>
      </c>
      <c r="T28" s="201">
        <v>0</v>
      </c>
      <c r="U28" s="201">
        <v>2.0699999999999998</v>
      </c>
      <c r="V28" s="201">
        <v>0.14000000000000001</v>
      </c>
      <c r="W28" s="201">
        <v>0.46</v>
      </c>
      <c r="X28" s="201">
        <v>1.48</v>
      </c>
      <c r="Y28" s="201">
        <v>0</v>
      </c>
      <c r="Z28" s="201">
        <v>10.77</v>
      </c>
      <c r="AA28" s="201">
        <v>9.2100000000000009</v>
      </c>
      <c r="AB28" s="201">
        <v>0</v>
      </c>
      <c r="AC28" s="201">
        <v>10.029999999999999</v>
      </c>
      <c r="AD28" s="201">
        <v>5.93</v>
      </c>
      <c r="AE28" s="201">
        <v>0</v>
      </c>
      <c r="AF28" s="201">
        <v>0</v>
      </c>
      <c r="AG28" s="201">
        <v>22.06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174.47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3.41</v>
      </c>
      <c r="L29" s="201">
        <v>91.9</v>
      </c>
      <c r="M29" s="201">
        <v>0.93</v>
      </c>
      <c r="N29" s="201">
        <v>1.19</v>
      </c>
      <c r="O29" s="201">
        <v>0</v>
      </c>
      <c r="P29" s="201">
        <v>1.41</v>
      </c>
      <c r="Q29" s="201">
        <v>3.13</v>
      </c>
      <c r="R29" s="201">
        <v>3.03</v>
      </c>
      <c r="S29" s="201">
        <v>3.79</v>
      </c>
      <c r="T29" s="201">
        <v>0</v>
      </c>
      <c r="U29" s="201">
        <v>2.0699999999999998</v>
      </c>
      <c r="V29" s="201">
        <v>0.14000000000000001</v>
      </c>
      <c r="W29" s="201">
        <v>0.46</v>
      </c>
      <c r="X29" s="201">
        <v>1.48</v>
      </c>
      <c r="Y29" s="201">
        <v>0</v>
      </c>
      <c r="Z29" s="201">
        <v>39.25</v>
      </c>
      <c r="AA29" s="201">
        <v>19.93</v>
      </c>
      <c r="AB29" s="201">
        <v>0</v>
      </c>
      <c r="AC29" s="201">
        <v>10.029999999999999</v>
      </c>
      <c r="AD29" s="201">
        <v>5.93</v>
      </c>
      <c r="AE29" s="201">
        <v>0</v>
      </c>
      <c r="AF29" s="201">
        <v>0</v>
      </c>
      <c r="AG29" s="201">
        <v>22.06</v>
      </c>
      <c r="AH29" s="201">
        <v>0</v>
      </c>
      <c r="AI29" s="201">
        <v>3.86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174.47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4.3600000000000003</v>
      </c>
      <c r="L30" s="201">
        <v>164.35</v>
      </c>
      <c r="M30" s="201">
        <v>0.93</v>
      </c>
      <c r="N30" s="201">
        <v>1.19</v>
      </c>
      <c r="O30" s="201">
        <v>0</v>
      </c>
      <c r="P30" s="201">
        <v>1.41</v>
      </c>
      <c r="Q30" s="201">
        <v>3.06</v>
      </c>
      <c r="R30" s="201">
        <v>3.04</v>
      </c>
      <c r="S30" s="201">
        <v>3.79</v>
      </c>
      <c r="T30" s="201">
        <v>0</v>
      </c>
      <c r="U30" s="201">
        <v>2.0699999999999998</v>
      </c>
      <c r="V30" s="201">
        <v>0.14000000000000001</v>
      </c>
      <c r="W30" s="201">
        <v>0.46</v>
      </c>
      <c r="X30" s="201">
        <v>1.48</v>
      </c>
      <c r="Y30" s="201">
        <v>0</v>
      </c>
      <c r="Z30" s="201">
        <v>39.25</v>
      </c>
      <c r="AA30" s="201">
        <v>19.93</v>
      </c>
      <c r="AB30" s="201">
        <v>0</v>
      </c>
      <c r="AC30" s="201">
        <v>10.029999999999999</v>
      </c>
      <c r="AD30" s="201">
        <v>5.93</v>
      </c>
      <c r="AE30" s="201">
        <v>0</v>
      </c>
      <c r="AF30" s="201">
        <v>0</v>
      </c>
      <c r="AG30" s="201">
        <v>22.06</v>
      </c>
      <c r="AH30" s="201">
        <v>0</v>
      </c>
      <c r="AI30" s="201">
        <v>3.86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174.47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25.23</v>
      </c>
      <c r="K31" s="201">
        <v>4.38</v>
      </c>
      <c r="L31" s="201">
        <v>265.08999999999997</v>
      </c>
      <c r="M31" s="201">
        <v>0.93</v>
      </c>
      <c r="N31" s="201">
        <v>1.19</v>
      </c>
      <c r="O31" s="201">
        <v>0</v>
      </c>
      <c r="P31" s="201">
        <v>1.41</v>
      </c>
      <c r="Q31" s="201">
        <v>0.22</v>
      </c>
      <c r="R31" s="201">
        <v>0.21</v>
      </c>
      <c r="S31" s="201">
        <v>0.27</v>
      </c>
      <c r="T31" s="201">
        <v>0</v>
      </c>
      <c r="U31" s="201">
        <v>2.0699999999999998</v>
      </c>
      <c r="V31" s="201">
        <v>0.14000000000000001</v>
      </c>
      <c r="W31" s="201">
        <v>0.46</v>
      </c>
      <c r="X31" s="201">
        <v>1.48</v>
      </c>
      <c r="Y31" s="201">
        <v>0</v>
      </c>
      <c r="Z31" s="201">
        <v>2.54</v>
      </c>
      <c r="AA31" s="201">
        <v>3.18</v>
      </c>
      <c r="AB31" s="201">
        <v>0</v>
      </c>
      <c r="AC31" s="201">
        <v>9.77</v>
      </c>
      <c r="AD31" s="201">
        <v>5.93</v>
      </c>
      <c r="AE31" s="201">
        <v>0</v>
      </c>
      <c r="AF31" s="201">
        <v>0</v>
      </c>
      <c r="AG31" s="201">
        <v>22.06</v>
      </c>
      <c r="AH31" s="201">
        <v>0</v>
      </c>
      <c r="AI31" s="201">
        <v>3.86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174.47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25.23</v>
      </c>
      <c r="K32" s="201">
        <v>4.3600000000000003</v>
      </c>
      <c r="L32" s="201">
        <v>266.02999999999997</v>
      </c>
      <c r="M32" s="201">
        <v>0.93</v>
      </c>
      <c r="N32" s="201">
        <v>1.19</v>
      </c>
      <c r="O32" s="201">
        <v>0</v>
      </c>
      <c r="P32" s="201">
        <v>1.41</v>
      </c>
      <c r="Q32" s="201">
        <v>0.22</v>
      </c>
      <c r="R32" s="201">
        <v>0.21</v>
      </c>
      <c r="S32" s="201">
        <v>0.27</v>
      </c>
      <c r="T32" s="201">
        <v>0</v>
      </c>
      <c r="U32" s="201">
        <v>2.0699999999999998</v>
      </c>
      <c r="V32" s="201">
        <v>0.14000000000000001</v>
      </c>
      <c r="W32" s="201">
        <v>0.46</v>
      </c>
      <c r="X32" s="201">
        <v>1.48</v>
      </c>
      <c r="Y32" s="201">
        <v>0</v>
      </c>
      <c r="Z32" s="201">
        <v>2.54</v>
      </c>
      <c r="AA32" s="201">
        <v>0.9</v>
      </c>
      <c r="AB32" s="201">
        <v>0</v>
      </c>
      <c r="AC32" s="201">
        <v>9.77</v>
      </c>
      <c r="AD32" s="201">
        <v>5.93</v>
      </c>
      <c r="AE32" s="201">
        <v>0</v>
      </c>
      <c r="AF32" s="201">
        <v>0</v>
      </c>
      <c r="AG32" s="201">
        <v>22.06</v>
      </c>
      <c r="AH32" s="201">
        <v>0</v>
      </c>
      <c r="AI32" s="201">
        <v>3.86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174.47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25.23</v>
      </c>
      <c r="K33" s="201">
        <v>4.3600000000000003</v>
      </c>
      <c r="L33" s="201">
        <v>266.02999999999997</v>
      </c>
      <c r="M33" s="201">
        <v>0.93</v>
      </c>
      <c r="N33" s="201">
        <v>1.19</v>
      </c>
      <c r="O33" s="201">
        <v>0</v>
      </c>
      <c r="P33" s="201">
        <v>1.41</v>
      </c>
      <c r="Q33" s="201">
        <v>0.22</v>
      </c>
      <c r="R33" s="201">
        <v>0.21</v>
      </c>
      <c r="S33" s="201">
        <v>0.27</v>
      </c>
      <c r="T33" s="201">
        <v>0</v>
      </c>
      <c r="U33" s="201">
        <v>2.0699999999999998</v>
      </c>
      <c r="V33" s="201">
        <v>0.14000000000000001</v>
      </c>
      <c r="W33" s="201">
        <v>1.69</v>
      </c>
      <c r="X33" s="201">
        <v>5.28</v>
      </c>
      <c r="Y33" s="201">
        <v>0</v>
      </c>
      <c r="Z33" s="201">
        <v>2.54</v>
      </c>
      <c r="AA33" s="201">
        <v>0.9</v>
      </c>
      <c r="AB33" s="201">
        <v>0</v>
      </c>
      <c r="AC33" s="201">
        <v>9.77</v>
      </c>
      <c r="AD33" s="201">
        <v>5.93</v>
      </c>
      <c r="AE33" s="201">
        <v>0</v>
      </c>
      <c r="AF33" s="201">
        <v>0</v>
      </c>
      <c r="AG33" s="201">
        <v>22.06</v>
      </c>
      <c r="AH33" s="201">
        <v>0</v>
      </c>
      <c r="AI33" s="201">
        <v>3.86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174.47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25.23</v>
      </c>
      <c r="K34" s="201">
        <v>4.3600000000000003</v>
      </c>
      <c r="L34" s="201">
        <v>266.02999999999997</v>
      </c>
      <c r="M34" s="201">
        <v>0.93</v>
      </c>
      <c r="N34" s="201">
        <v>1.19</v>
      </c>
      <c r="O34" s="201">
        <v>0</v>
      </c>
      <c r="P34" s="201">
        <v>1.41</v>
      </c>
      <c r="Q34" s="201">
        <v>3.05</v>
      </c>
      <c r="R34" s="201">
        <v>3.04</v>
      </c>
      <c r="S34" s="201">
        <v>3.79</v>
      </c>
      <c r="T34" s="201">
        <v>0</v>
      </c>
      <c r="U34" s="201">
        <v>2.0699999999999998</v>
      </c>
      <c r="V34" s="201">
        <v>2.02</v>
      </c>
      <c r="W34" s="201">
        <v>5.2</v>
      </c>
      <c r="X34" s="201">
        <v>16.79</v>
      </c>
      <c r="Y34" s="201">
        <v>0</v>
      </c>
      <c r="Z34" s="201">
        <v>55.19</v>
      </c>
      <c r="AA34" s="201">
        <v>16.46</v>
      </c>
      <c r="AB34" s="201">
        <v>0</v>
      </c>
      <c r="AC34" s="201">
        <v>9.77</v>
      </c>
      <c r="AD34" s="201">
        <v>5.93</v>
      </c>
      <c r="AE34" s="201">
        <v>0</v>
      </c>
      <c r="AF34" s="201">
        <v>0</v>
      </c>
      <c r="AG34" s="201">
        <v>22.06</v>
      </c>
      <c r="AH34" s="201">
        <v>0</v>
      </c>
      <c r="AI34" s="201">
        <v>3.86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174.47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25.23</v>
      </c>
      <c r="K35" s="201">
        <v>4.3600000000000003</v>
      </c>
      <c r="L35" s="201">
        <v>266.02999999999997</v>
      </c>
      <c r="M35" s="201">
        <v>0.93</v>
      </c>
      <c r="N35" s="201">
        <v>1.19</v>
      </c>
      <c r="O35" s="201">
        <v>0</v>
      </c>
      <c r="P35" s="201">
        <v>1.41</v>
      </c>
      <c r="Q35" s="201">
        <v>3.05</v>
      </c>
      <c r="R35" s="201">
        <v>3.04</v>
      </c>
      <c r="S35" s="201">
        <v>3.79</v>
      </c>
      <c r="T35" s="201">
        <v>0</v>
      </c>
      <c r="U35" s="201">
        <v>2.0699999999999998</v>
      </c>
      <c r="V35" s="201">
        <v>2.02</v>
      </c>
      <c r="W35" s="201">
        <v>5.2</v>
      </c>
      <c r="X35" s="201">
        <v>1.52</v>
      </c>
      <c r="Y35" s="201">
        <v>0</v>
      </c>
      <c r="Z35" s="201">
        <v>58.36</v>
      </c>
      <c r="AA35" s="201">
        <v>19.93</v>
      </c>
      <c r="AB35" s="201">
        <v>0</v>
      </c>
      <c r="AC35" s="201">
        <v>9.77</v>
      </c>
      <c r="AD35" s="201">
        <v>5.93</v>
      </c>
      <c r="AE35" s="201">
        <v>0</v>
      </c>
      <c r="AF35" s="201">
        <v>0</v>
      </c>
      <c r="AG35" s="201">
        <v>22.06</v>
      </c>
      <c r="AH35" s="201">
        <v>0</v>
      </c>
      <c r="AI35" s="201">
        <v>3.86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174.47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25.23</v>
      </c>
      <c r="K36" s="201">
        <v>4.3600000000000003</v>
      </c>
      <c r="L36" s="201">
        <v>266.02999999999997</v>
      </c>
      <c r="M36" s="201">
        <v>0.93</v>
      </c>
      <c r="N36" s="201">
        <v>1.19</v>
      </c>
      <c r="O36" s="201">
        <v>0</v>
      </c>
      <c r="P36" s="201">
        <v>1.4</v>
      </c>
      <c r="Q36" s="201">
        <v>3.05</v>
      </c>
      <c r="R36" s="201">
        <v>3.04</v>
      </c>
      <c r="S36" s="201">
        <v>3.79</v>
      </c>
      <c r="T36" s="201">
        <v>0</v>
      </c>
      <c r="U36" s="201">
        <v>2.0699999999999998</v>
      </c>
      <c r="V36" s="201">
        <v>2.02</v>
      </c>
      <c r="W36" s="201">
        <v>6.67</v>
      </c>
      <c r="X36" s="201">
        <v>21.29</v>
      </c>
      <c r="Y36" s="201">
        <v>0</v>
      </c>
      <c r="Z36" s="201">
        <v>58.38</v>
      </c>
      <c r="AA36" s="201">
        <v>19.93</v>
      </c>
      <c r="AB36" s="201">
        <v>0</v>
      </c>
      <c r="AC36" s="201">
        <v>9.77</v>
      </c>
      <c r="AD36" s="201">
        <v>5.93</v>
      </c>
      <c r="AE36" s="201">
        <v>0</v>
      </c>
      <c r="AF36" s="201">
        <v>0</v>
      </c>
      <c r="AG36" s="201">
        <v>22.06</v>
      </c>
      <c r="AH36" s="201">
        <v>0</v>
      </c>
      <c r="AI36" s="201">
        <v>3.86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174.47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25.23</v>
      </c>
      <c r="K37" s="201">
        <v>4.3600000000000003</v>
      </c>
      <c r="L37" s="201">
        <v>266.02999999999997</v>
      </c>
      <c r="M37" s="201">
        <v>0.93</v>
      </c>
      <c r="N37" s="201">
        <v>1.19</v>
      </c>
      <c r="O37" s="201">
        <v>0</v>
      </c>
      <c r="P37" s="201">
        <v>1.4</v>
      </c>
      <c r="Q37" s="201">
        <v>3.05</v>
      </c>
      <c r="R37" s="201">
        <v>3.04</v>
      </c>
      <c r="S37" s="201">
        <v>3.79</v>
      </c>
      <c r="T37" s="201">
        <v>0</v>
      </c>
      <c r="U37" s="201">
        <v>2.0699999999999998</v>
      </c>
      <c r="V37" s="201">
        <v>2.02</v>
      </c>
      <c r="W37" s="201">
        <v>6.67</v>
      </c>
      <c r="X37" s="201">
        <v>21.29</v>
      </c>
      <c r="Y37" s="201">
        <v>0</v>
      </c>
      <c r="Z37" s="201">
        <v>58.41</v>
      </c>
      <c r="AA37" s="201">
        <v>19.93</v>
      </c>
      <c r="AB37" s="201">
        <v>0</v>
      </c>
      <c r="AC37" s="201">
        <v>9.77</v>
      </c>
      <c r="AD37" s="201">
        <v>5.93</v>
      </c>
      <c r="AE37" s="201">
        <v>0</v>
      </c>
      <c r="AF37" s="201">
        <v>0</v>
      </c>
      <c r="AG37" s="201">
        <v>22.06</v>
      </c>
      <c r="AH37" s="201">
        <v>0</v>
      </c>
      <c r="AI37" s="201">
        <v>3.86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174.47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25.23</v>
      </c>
      <c r="K38" s="201">
        <v>4.3600000000000003</v>
      </c>
      <c r="L38" s="201">
        <v>266.02999999999997</v>
      </c>
      <c r="M38" s="201">
        <v>0.93</v>
      </c>
      <c r="N38" s="201">
        <v>1.19</v>
      </c>
      <c r="O38" s="201">
        <v>0</v>
      </c>
      <c r="P38" s="201">
        <v>1.4</v>
      </c>
      <c r="Q38" s="201">
        <v>3.05</v>
      </c>
      <c r="R38" s="201">
        <v>3.04</v>
      </c>
      <c r="S38" s="201">
        <v>3.79</v>
      </c>
      <c r="T38" s="201">
        <v>0</v>
      </c>
      <c r="U38" s="201">
        <v>2.0699999999999998</v>
      </c>
      <c r="V38" s="201">
        <v>2.02</v>
      </c>
      <c r="W38" s="201">
        <v>6.67</v>
      </c>
      <c r="X38" s="201">
        <v>21.29</v>
      </c>
      <c r="Y38" s="201">
        <v>0</v>
      </c>
      <c r="Z38" s="201">
        <v>58.41</v>
      </c>
      <c r="AA38" s="201">
        <v>19.93</v>
      </c>
      <c r="AB38" s="201">
        <v>0</v>
      </c>
      <c r="AC38" s="201">
        <v>9.77</v>
      </c>
      <c r="AD38" s="201">
        <v>5.93</v>
      </c>
      <c r="AE38" s="201">
        <v>0</v>
      </c>
      <c r="AF38" s="201">
        <v>0</v>
      </c>
      <c r="AG38" s="201">
        <v>22.06</v>
      </c>
      <c r="AH38" s="201">
        <v>0</v>
      </c>
      <c r="AI38" s="201">
        <v>3.86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174.47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4.3600000000000003</v>
      </c>
      <c r="L39" s="201">
        <v>266.02999999999997</v>
      </c>
      <c r="M39" s="201">
        <v>0.93</v>
      </c>
      <c r="N39" s="201">
        <v>1.19</v>
      </c>
      <c r="O39" s="201">
        <v>0</v>
      </c>
      <c r="P39" s="201">
        <v>1.4</v>
      </c>
      <c r="Q39" s="201">
        <v>3.05</v>
      </c>
      <c r="R39" s="201">
        <v>3.04</v>
      </c>
      <c r="S39" s="201">
        <v>3.79</v>
      </c>
      <c r="T39" s="201">
        <v>0</v>
      </c>
      <c r="U39" s="201">
        <v>2.0699999999999998</v>
      </c>
      <c r="V39" s="201">
        <v>2.02</v>
      </c>
      <c r="W39" s="201">
        <v>6.67</v>
      </c>
      <c r="X39" s="201">
        <v>21.29</v>
      </c>
      <c r="Y39" s="201">
        <v>0</v>
      </c>
      <c r="Z39" s="201">
        <v>58.6</v>
      </c>
      <c r="AA39" s="201">
        <v>19.93</v>
      </c>
      <c r="AB39" s="201">
        <v>0</v>
      </c>
      <c r="AC39" s="201">
        <v>9.77</v>
      </c>
      <c r="AD39" s="201">
        <v>5.93</v>
      </c>
      <c r="AE39" s="201">
        <v>0</v>
      </c>
      <c r="AF39" s="201">
        <v>0</v>
      </c>
      <c r="AG39" s="201">
        <v>22.06</v>
      </c>
      <c r="AH39" s="201">
        <v>0</v>
      </c>
      <c r="AI39" s="201">
        <v>3.86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170.12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4.3600000000000003</v>
      </c>
      <c r="L40" s="201">
        <v>266.02999999999997</v>
      </c>
      <c r="M40" s="201">
        <v>0.93</v>
      </c>
      <c r="N40" s="201">
        <v>1.19</v>
      </c>
      <c r="O40" s="201">
        <v>0</v>
      </c>
      <c r="P40" s="201">
        <v>1.4</v>
      </c>
      <c r="Q40" s="201">
        <v>3.05</v>
      </c>
      <c r="R40" s="201">
        <v>3.04</v>
      </c>
      <c r="S40" s="201">
        <v>3.79</v>
      </c>
      <c r="T40" s="201">
        <v>0</v>
      </c>
      <c r="U40" s="201">
        <v>2.0699999999999998</v>
      </c>
      <c r="V40" s="201">
        <v>2.02</v>
      </c>
      <c r="W40" s="201">
        <v>0.47</v>
      </c>
      <c r="X40" s="201">
        <v>1.49</v>
      </c>
      <c r="Y40" s="201">
        <v>0</v>
      </c>
      <c r="Z40" s="201">
        <v>58.6</v>
      </c>
      <c r="AA40" s="201">
        <v>19.93</v>
      </c>
      <c r="AB40" s="201">
        <v>0</v>
      </c>
      <c r="AC40" s="201">
        <v>9.77</v>
      </c>
      <c r="AD40" s="201">
        <v>5.93</v>
      </c>
      <c r="AE40" s="201">
        <v>0</v>
      </c>
      <c r="AF40" s="201">
        <v>0</v>
      </c>
      <c r="AG40" s="201">
        <v>22.06</v>
      </c>
      <c r="AH40" s="201">
        <v>0</v>
      </c>
      <c r="AI40" s="201">
        <v>3.86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170.12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4.3600000000000003</v>
      </c>
      <c r="L41" s="201">
        <v>266.02999999999997</v>
      </c>
      <c r="M41" s="201">
        <v>0.93</v>
      </c>
      <c r="N41" s="201">
        <v>1.19</v>
      </c>
      <c r="O41" s="201">
        <v>0</v>
      </c>
      <c r="P41" s="201">
        <v>1.4</v>
      </c>
      <c r="Q41" s="201">
        <v>3.05</v>
      </c>
      <c r="R41" s="201">
        <v>3.04</v>
      </c>
      <c r="S41" s="201">
        <v>3.79</v>
      </c>
      <c r="T41" s="201">
        <v>0</v>
      </c>
      <c r="U41" s="201">
        <v>2.0699999999999998</v>
      </c>
      <c r="V41" s="201">
        <v>2.02</v>
      </c>
      <c r="W41" s="201">
        <v>0.47</v>
      </c>
      <c r="X41" s="201">
        <v>1.49</v>
      </c>
      <c r="Y41" s="201">
        <v>0</v>
      </c>
      <c r="Z41" s="201">
        <v>58.6</v>
      </c>
      <c r="AA41" s="201">
        <v>19.93</v>
      </c>
      <c r="AB41" s="201">
        <v>0</v>
      </c>
      <c r="AC41" s="201">
        <v>9.77</v>
      </c>
      <c r="AD41" s="201">
        <v>5.93</v>
      </c>
      <c r="AE41" s="201">
        <v>0</v>
      </c>
      <c r="AF41" s="201">
        <v>0</v>
      </c>
      <c r="AG41" s="201">
        <v>22.06</v>
      </c>
      <c r="AH41" s="201">
        <v>0</v>
      </c>
      <c r="AI41" s="201">
        <v>3.86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170.12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4.3600000000000003</v>
      </c>
      <c r="L42" s="201">
        <v>266.02999999999997</v>
      </c>
      <c r="M42" s="201">
        <v>0.93</v>
      </c>
      <c r="N42" s="201">
        <v>1.19</v>
      </c>
      <c r="O42" s="201">
        <v>0</v>
      </c>
      <c r="P42" s="201">
        <v>1.4</v>
      </c>
      <c r="Q42" s="201">
        <v>3.05</v>
      </c>
      <c r="R42" s="201">
        <v>3.04</v>
      </c>
      <c r="S42" s="201">
        <v>3.79</v>
      </c>
      <c r="T42" s="201">
        <v>0</v>
      </c>
      <c r="U42" s="201">
        <v>2.0699999999999998</v>
      </c>
      <c r="V42" s="201">
        <v>2.02</v>
      </c>
      <c r="W42" s="201">
        <v>0.46</v>
      </c>
      <c r="X42" s="201">
        <v>1.48</v>
      </c>
      <c r="Y42" s="201">
        <v>0</v>
      </c>
      <c r="Z42" s="201">
        <v>58.6</v>
      </c>
      <c r="AA42" s="201">
        <v>19.93</v>
      </c>
      <c r="AB42" s="201">
        <v>0</v>
      </c>
      <c r="AC42" s="201">
        <v>9.77</v>
      </c>
      <c r="AD42" s="201">
        <v>5.93</v>
      </c>
      <c r="AE42" s="201">
        <v>0</v>
      </c>
      <c r="AF42" s="201">
        <v>0</v>
      </c>
      <c r="AG42" s="201">
        <v>22.06</v>
      </c>
      <c r="AH42" s="201">
        <v>0</v>
      </c>
      <c r="AI42" s="201">
        <v>3.86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170.12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4.3600000000000003</v>
      </c>
      <c r="L43" s="201">
        <v>266.02999999999997</v>
      </c>
      <c r="M43" s="201">
        <v>0.93</v>
      </c>
      <c r="N43" s="201">
        <v>1.19</v>
      </c>
      <c r="O43" s="201">
        <v>0</v>
      </c>
      <c r="P43" s="201">
        <v>1.4</v>
      </c>
      <c r="Q43" s="201">
        <v>3.05</v>
      </c>
      <c r="R43" s="201">
        <v>3.04</v>
      </c>
      <c r="S43" s="201">
        <v>3.79</v>
      </c>
      <c r="T43" s="201">
        <v>0</v>
      </c>
      <c r="U43" s="201">
        <v>2.0699999999999998</v>
      </c>
      <c r="V43" s="201">
        <v>0.14000000000000001</v>
      </c>
      <c r="W43" s="201">
        <v>0.46</v>
      </c>
      <c r="X43" s="201">
        <v>1.48</v>
      </c>
      <c r="Y43" s="201">
        <v>0</v>
      </c>
      <c r="Z43" s="201">
        <v>2.08</v>
      </c>
      <c r="AA43" s="201">
        <v>19.93</v>
      </c>
      <c r="AB43" s="201">
        <v>0</v>
      </c>
      <c r="AC43" s="201">
        <v>10.029999999999999</v>
      </c>
      <c r="AD43" s="201">
        <v>5.93</v>
      </c>
      <c r="AE43" s="201">
        <v>0</v>
      </c>
      <c r="AF43" s="201">
        <v>0</v>
      </c>
      <c r="AG43" s="201">
        <v>22.06</v>
      </c>
      <c r="AH43" s="201">
        <v>0</v>
      </c>
      <c r="AI43" s="201">
        <v>3.86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170.12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4.3600000000000003</v>
      </c>
      <c r="L44" s="201">
        <v>266.02999999999997</v>
      </c>
      <c r="M44" s="201">
        <v>0.93</v>
      </c>
      <c r="N44" s="201">
        <v>1.19</v>
      </c>
      <c r="O44" s="201">
        <v>0</v>
      </c>
      <c r="P44" s="201">
        <v>1.4</v>
      </c>
      <c r="Q44" s="201">
        <v>3.05</v>
      </c>
      <c r="R44" s="201">
        <v>0.21</v>
      </c>
      <c r="S44" s="201">
        <v>3.79</v>
      </c>
      <c r="T44" s="201">
        <v>0</v>
      </c>
      <c r="U44" s="201">
        <v>2.0699999999999998</v>
      </c>
      <c r="V44" s="201">
        <v>0.14000000000000001</v>
      </c>
      <c r="W44" s="201">
        <v>0.46</v>
      </c>
      <c r="X44" s="201">
        <v>1.48</v>
      </c>
      <c r="Y44" s="201">
        <v>0</v>
      </c>
      <c r="Z44" s="201">
        <v>1.88</v>
      </c>
      <c r="AA44" s="201">
        <v>0.9</v>
      </c>
      <c r="AB44" s="201">
        <v>0</v>
      </c>
      <c r="AC44" s="201">
        <v>10.029999999999999</v>
      </c>
      <c r="AD44" s="201">
        <v>5.93</v>
      </c>
      <c r="AE44" s="201">
        <v>0</v>
      </c>
      <c r="AF44" s="201">
        <v>0</v>
      </c>
      <c r="AG44" s="201">
        <v>22.06</v>
      </c>
      <c r="AH44" s="201">
        <v>0</v>
      </c>
      <c r="AI44" s="201">
        <v>3.86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170.12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4.3600000000000003</v>
      </c>
      <c r="L45" s="201">
        <v>266.02999999999997</v>
      </c>
      <c r="M45" s="201">
        <v>0.93</v>
      </c>
      <c r="N45" s="201">
        <v>1.19</v>
      </c>
      <c r="O45" s="201">
        <v>0</v>
      </c>
      <c r="P45" s="201">
        <v>1.4</v>
      </c>
      <c r="Q45" s="201">
        <v>0.22</v>
      </c>
      <c r="R45" s="201">
        <v>0.21</v>
      </c>
      <c r="S45" s="201">
        <v>0.26</v>
      </c>
      <c r="T45" s="201">
        <v>0</v>
      </c>
      <c r="U45" s="201">
        <v>2.0699999999999998</v>
      </c>
      <c r="V45" s="201">
        <v>0.14000000000000001</v>
      </c>
      <c r="W45" s="201">
        <v>0.46</v>
      </c>
      <c r="X45" s="201">
        <v>1.48</v>
      </c>
      <c r="Y45" s="201">
        <v>0</v>
      </c>
      <c r="Z45" s="201">
        <v>2.54</v>
      </c>
      <c r="AA45" s="201">
        <v>0.9</v>
      </c>
      <c r="AB45" s="201">
        <v>0</v>
      </c>
      <c r="AC45" s="201">
        <v>10.029999999999999</v>
      </c>
      <c r="AD45" s="201">
        <v>5.93</v>
      </c>
      <c r="AE45" s="201">
        <v>0</v>
      </c>
      <c r="AF45" s="201">
        <v>0</v>
      </c>
      <c r="AG45" s="201">
        <v>22.06</v>
      </c>
      <c r="AH45" s="201">
        <v>0</v>
      </c>
      <c r="AI45" s="201">
        <v>3.86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170.12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4.3600000000000003</v>
      </c>
      <c r="L46" s="201">
        <v>266.02999999999997</v>
      </c>
      <c r="M46" s="201">
        <v>0.93</v>
      </c>
      <c r="N46" s="201">
        <v>1.19</v>
      </c>
      <c r="O46" s="201">
        <v>0</v>
      </c>
      <c r="P46" s="201">
        <v>1.4</v>
      </c>
      <c r="Q46" s="201">
        <v>0.22</v>
      </c>
      <c r="R46" s="201">
        <v>0.21</v>
      </c>
      <c r="S46" s="201">
        <v>0.26</v>
      </c>
      <c r="T46" s="201">
        <v>0</v>
      </c>
      <c r="U46" s="201">
        <v>2.0699999999999998</v>
      </c>
      <c r="V46" s="201">
        <v>0.14000000000000001</v>
      </c>
      <c r="W46" s="201">
        <v>0.46</v>
      </c>
      <c r="X46" s="201">
        <v>1.48</v>
      </c>
      <c r="Y46" s="201">
        <v>0</v>
      </c>
      <c r="Z46" s="201">
        <v>2.54</v>
      </c>
      <c r="AA46" s="201">
        <v>0.9</v>
      </c>
      <c r="AB46" s="201">
        <v>0</v>
      </c>
      <c r="AC46" s="201">
        <v>10.029999999999999</v>
      </c>
      <c r="AD46" s="201">
        <v>5.93</v>
      </c>
      <c r="AE46" s="201">
        <v>0</v>
      </c>
      <c r="AF46" s="201">
        <v>0</v>
      </c>
      <c r="AG46" s="201">
        <v>22.06</v>
      </c>
      <c r="AH46" s="201">
        <v>0</v>
      </c>
      <c r="AI46" s="201">
        <v>3.86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170.12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4.3600000000000003</v>
      </c>
      <c r="L47" s="201">
        <v>262.18</v>
      </c>
      <c r="M47" s="201">
        <v>0.93</v>
      </c>
      <c r="N47" s="201">
        <v>1.19</v>
      </c>
      <c r="O47" s="201">
        <v>0</v>
      </c>
      <c r="P47" s="201">
        <v>1.4</v>
      </c>
      <c r="Q47" s="201">
        <v>0.22</v>
      </c>
      <c r="R47" s="201">
        <v>0.21</v>
      </c>
      <c r="S47" s="201">
        <v>0.26</v>
      </c>
      <c r="T47" s="201">
        <v>0</v>
      </c>
      <c r="U47" s="201">
        <v>2.0699999999999998</v>
      </c>
      <c r="V47" s="201">
        <v>0.14000000000000001</v>
      </c>
      <c r="W47" s="201">
        <v>0.47</v>
      </c>
      <c r="X47" s="201">
        <v>1.48</v>
      </c>
      <c r="Y47" s="201">
        <v>0</v>
      </c>
      <c r="Z47" s="201">
        <v>2.54</v>
      </c>
      <c r="AA47" s="201">
        <v>0.9</v>
      </c>
      <c r="AB47" s="201">
        <v>0</v>
      </c>
      <c r="AC47" s="201">
        <v>10.029999999999999</v>
      </c>
      <c r="AD47" s="201">
        <v>5.93</v>
      </c>
      <c r="AE47" s="201">
        <v>0</v>
      </c>
      <c r="AF47" s="201">
        <v>0</v>
      </c>
      <c r="AG47" s="201">
        <v>22.06</v>
      </c>
      <c r="AH47" s="201">
        <v>0</v>
      </c>
      <c r="AI47" s="201">
        <v>3.86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170.12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4.3600000000000003</v>
      </c>
      <c r="L48" s="201">
        <v>232.17</v>
      </c>
      <c r="M48" s="201">
        <v>0.93</v>
      </c>
      <c r="N48" s="201">
        <v>1.19</v>
      </c>
      <c r="O48" s="201">
        <v>0</v>
      </c>
      <c r="P48" s="201">
        <v>1.4</v>
      </c>
      <c r="Q48" s="201">
        <v>0.22</v>
      </c>
      <c r="R48" s="201">
        <v>0.21</v>
      </c>
      <c r="S48" s="201">
        <v>0.26</v>
      </c>
      <c r="T48" s="201">
        <v>0</v>
      </c>
      <c r="U48" s="201">
        <v>2.0699999999999998</v>
      </c>
      <c r="V48" s="201">
        <v>0.14000000000000001</v>
      </c>
      <c r="W48" s="201">
        <v>0.47</v>
      </c>
      <c r="X48" s="201">
        <v>1.48</v>
      </c>
      <c r="Y48" s="201">
        <v>0</v>
      </c>
      <c r="Z48" s="201">
        <v>2.54</v>
      </c>
      <c r="AA48" s="201">
        <v>0.9</v>
      </c>
      <c r="AB48" s="201">
        <v>0</v>
      </c>
      <c r="AC48" s="201">
        <v>10.029999999999999</v>
      </c>
      <c r="AD48" s="201">
        <v>5.93</v>
      </c>
      <c r="AE48" s="201">
        <v>0</v>
      </c>
      <c r="AF48" s="201">
        <v>0</v>
      </c>
      <c r="AG48" s="201">
        <v>22.06</v>
      </c>
      <c r="AH48" s="201">
        <v>0</v>
      </c>
      <c r="AI48" s="201">
        <v>3.86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170.12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4.37</v>
      </c>
      <c r="L49" s="201">
        <v>217.65</v>
      </c>
      <c r="M49" s="201">
        <v>0.95</v>
      </c>
      <c r="N49" s="201">
        <v>1.19</v>
      </c>
      <c r="O49" s="201">
        <v>0</v>
      </c>
      <c r="P49" s="201">
        <v>1.4</v>
      </c>
      <c r="Q49" s="201">
        <v>0.22</v>
      </c>
      <c r="R49" s="201">
        <v>0.21</v>
      </c>
      <c r="S49" s="201">
        <v>0.26</v>
      </c>
      <c r="T49" s="201">
        <v>0</v>
      </c>
      <c r="U49" s="201">
        <v>2.0699999999999998</v>
      </c>
      <c r="V49" s="201">
        <v>0.14000000000000001</v>
      </c>
      <c r="W49" s="201">
        <v>0.47</v>
      </c>
      <c r="X49" s="201">
        <v>1.48</v>
      </c>
      <c r="Y49" s="201">
        <v>0</v>
      </c>
      <c r="Z49" s="201">
        <v>2.54</v>
      </c>
      <c r="AA49" s="201">
        <v>0.9</v>
      </c>
      <c r="AB49" s="201">
        <v>0</v>
      </c>
      <c r="AC49" s="201">
        <v>10.029999999999999</v>
      </c>
      <c r="AD49" s="201">
        <v>5.93</v>
      </c>
      <c r="AE49" s="201">
        <v>0</v>
      </c>
      <c r="AF49" s="201">
        <v>0</v>
      </c>
      <c r="AG49" s="201">
        <v>22.06</v>
      </c>
      <c r="AH49" s="201">
        <v>0</v>
      </c>
      <c r="AI49" s="201">
        <v>3.86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170.12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4.37</v>
      </c>
      <c r="L50" s="201">
        <v>207.98</v>
      </c>
      <c r="M50" s="201">
        <v>0.93</v>
      </c>
      <c r="N50" s="201">
        <v>1.19</v>
      </c>
      <c r="O50" s="201">
        <v>0</v>
      </c>
      <c r="P50" s="201">
        <v>1.4</v>
      </c>
      <c r="Q50" s="201">
        <v>0.22</v>
      </c>
      <c r="R50" s="201">
        <v>0.21</v>
      </c>
      <c r="S50" s="201">
        <v>0.26</v>
      </c>
      <c r="T50" s="201">
        <v>0</v>
      </c>
      <c r="U50" s="201">
        <v>2.0699999999999998</v>
      </c>
      <c r="V50" s="201">
        <v>0.14000000000000001</v>
      </c>
      <c r="W50" s="201">
        <v>0.47</v>
      </c>
      <c r="X50" s="201">
        <v>1.48</v>
      </c>
      <c r="Y50" s="201">
        <v>0</v>
      </c>
      <c r="Z50" s="201">
        <v>2.54</v>
      </c>
      <c r="AA50" s="201">
        <v>0.9</v>
      </c>
      <c r="AB50" s="201">
        <v>0</v>
      </c>
      <c r="AC50" s="201">
        <v>10.029999999999999</v>
      </c>
      <c r="AD50" s="201">
        <v>5.93</v>
      </c>
      <c r="AE50" s="201">
        <v>0</v>
      </c>
      <c r="AF50" s="201">
        <v>0</v>
      </c>
      <c r="AG50" s="201">
        <v>22.06</v>
      </c>
      <c r="AH50" s="201">
        <v>0</v>
      </c>
      <c r="AI50" s="201">
        <v>3.86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170.12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4.37</v>
      </c>
      <c r="L51" s="201">
        <v>266.02999999999997</v>
      </c>
      <c r="M51" s="201">
        <v>0.93</v>
      </c>
      <c r="N51" s="201">
        <v>1.19</v>
      </c>
      <c r="O51" s="201">
        <v>0</v>
      </c>
      <c r="P51" s="201">
        <v>1.4</v>
      </c>
      <c r="Q51" s="201">
        <v>0.22</v>
      </c>
      <c r="R51" s="201">
        <v>0.21</v>
      </c>
      <c r="S51" s="201">
        <v>0.26</v>
      </c>
      <c r="T51" s="201">
        <v>0</v>
      </c>
      <c r="U51" s="201">
        <v>2.0699999999999998</v>
      </c>
      <c r="V51" s="201">
        <v>0.14000000000000001</v>
      </c>
      <c r="W51" s="201">
        <v>0.46</v>
      </c>
      <c r="X51" s="201">
        <v>1.48</v>
      </c>
      <c r="Y51" s="201">
        <v>0</v>
      </c>
      <c r="Z51" s="201">
        <v>2.54</v>
      </c>
      <c r="AA51" s="201">
        <v>0.9</v>
      </c>
      <c r="AB51" s="201">
        <v>0</v>
      </c>
      <c r="AC51" s="201">
        <v>10.029999999999999</v>
      </c>
      <c r="AD51" s="201">
        <v>5.93</v>
      </c>
      <c r="AE51" s="201">
        <v>0</v>
      </c>
      <c r="AF51" s="201">
        <v>0</v>
      </c>
      <c r="AG51" s="201">
        <v>22.06</v>
      </c>
      <c r="AH51" s="201">
        <v>0</v>
      </c>
      <c r="AI51" s="201">
        <v>3.86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165.77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4.37</v>
      </c>
      <c r="L52" s="201">
        <v>266.02999999999997</v>
      </c>
      <c r="M52" s="201">
        <v>0.93</v>
      </c>
      <c r="N52" s="201">
        <v>1.19</v>
      </c>
      <c r="O52" s="201">
        <v>0</v>
      </c>
      <c r="P52" s="201">
        <v>1.4</v>
      </c>
      <c r="Q52" s="201">
        <v>0.22</v>
      </c>
      <c r="R52" s="201">
        <v>0.21</v>
      </c>
      <c r="S52" s="201">
        <v>0.26</v>
      </c>
      <c r="T52" s="201">
        <v>0</v>
      </c>
      <c r="U52" s="201">
        <v>2.0699999999999998</v>
      </c>
      <c r="V52" s="201">
        <v>0.14000000000000001</v>
      </c>
      <c r="W52" s="201">
        <v>0.46</v>
      </c>
      <c r="X52" s="201">
        <v>1.48</v>
      </c>
      <c r="Y52" s="201">
        <v>0</v>
      </c>
      <c r="Z52" s="201">
        <v>2.54</v>
      </c>
      <c r="AA52" s="201">
        <v>0.9</v>
      </c>
      <c r="AB52" s="201">
        <v>0</v>
      </c>
      <c r="AC52" s="201">
        <v>10.029999999999999</v>
      </c>
      <c r="AD52" s="201">
        <v>5.93</v>
      </c>
      <c r="AE52" s="201">
        <v>0</v>
      </c>
      <c r="AF52" s="201">
        <v>0</v>
      </c>
      <c r="AG52" s="201">
        <v>22.06</v>
      </c>
      <c r="AH52" s="201">
        <v>0</v>
      </c>
      <c r="AI52" s="201">
        <v>3.86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165.77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4.38</v>
      </c>
      <c r="L53" s="201">
        <v>266.02999999999997</v>
      </c>
      <c r="M53" s="201">
        <v>0.93</v>
      </c>
      <c r="N53" s="201">
        <v>1.19</v>
      </c>
      <c r="O53" s="201">
        <v>0</v>
      </c>
      <c r="P53" s="201">
        <v>1.4</v>
      </c>
      <c r="Q53" s="201">
        <v>0.22</v>
      </c>
      <c r="R53" s="201">
        <v>0.21</v>
      </c>
      <c r="S53" s="201">
        <v>0.27</v>
      </c>
      <c r="T53" s="201">
        <v>0</v>
      </c>
      <c r="U53" s="201">
        <v>2.0699999999999998</v>
      </c>
      <c r="V53" s="201">
        <v>0.14000000000000001</v>
      </c>
      <c r="W53" s="201">
        <v>0.46</v>
      </c>
      <c r="X53" s="201">
        <v>1.48</v>
      </c>
      <c r="Y53" s="201">
        <v>0</v>
      </c>
      <c r="Z53" s="201">
        <v>2.54</v>
      </c>
      <c r="AA53" s="201">
        <v>0.9</v>
      </c>
      <c r="AB53" s="201">
        <v>0</v>
      </c>
      <c r="AC53" s="201">
        <v>10.029999999999999</v>
      </c>
      <c r="AD53" s="201">
        <v>5.93</v>
      </c>
      <c r="AE53" s="201">
        <v>0</v>
      </c>
      <c r="AF53" s="201">
        <v>0</v>
      </c>
      <c r="AG53" s="201">
        <v>22.06</v>
      </c>
      <c r="AH53" s="201">
        <v>0</v>
      </c>
      <c r="AI53" s="201">
        <v>3.86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165.77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4.38</v>
      </c>
      <c r="L54" s="201">
        <v>266.02999999999997</v>
      </c>
      <c r="M54" s="201">
        <v>0.93</v>
      </c>
      <c r="N54" s="201">
        <v>1.19</v>
      </c>
      <c r="O54" s="201">
        <v>0</v>
      </c>
      <c r="P54" s="201">
        <v>1.4</v>
      </c>
      <c r="Q54" s="201">
        <v>0.22</v>
      </c>
      <c r="R54" s="201">
        <v>0.21</v>
      </c>
      <c r="S54" s="201">
        <v>0.27</v>
      </c>
      <c r="T54" s="201">
        <v>0</v>
      </c>
      <c r="U54" s="201">
        <v>2.0699999999999998</v>
      </c>
      <c r="V54" s="201">
        <v>0.14000000000000001</v>
      </c>
      <c r="W54" s="201">
        <v>0.46</v>
      </c>
      <c r="X54" s="201">
        <v>1.48</v>
      </c>
      <c r="Y54" s="201">
        <v>0</v>
      </c>
      <c r="Z54" s="201">
        <v>2.54</v>
      </c>
      <c r="AA54" s="201">
        <v>0.9</v>
      </c>
      <c r="AB54" s="201">
        <v>0</v>
      </c>
      <c r="AC54" s="201">
        <v>10.029999999999999</v>
      </c>
      <c r="AD54" s="201">
        <v>5.93</v>
      </c>
      <c r="AE54" s="201">
        <v>0</v>
      </c>
      <c r="AF54" s="201">
        <v>0</v>
      </c>
      <c r="AG54" s="201">
        <v>22.47</v>
      </c>
      <c r="AH54" s="201">
        <v>0</v>
      </c>
      <c r="AI54" s="201">
        <v>3.86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165.77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4.38</v>
      </c>
      <c r="L55" s="201">
        <v>266.02999999999997</v>
      </c>
      <c r="M55" s="201">
        <v>0.93</v>
      </c>
      <c r="N55" s="201">
        <v>1.19</v>
      </c>
      <c r="O55" s="201">
        <v>0</v>
      </c>
      <c r="P55" s="201">
        <v>1.4</v>
      </c>
      <c r="Q55" s="201">
        <v>0.22</v>
      </c>
      <c r="R55" s="201">
        <v>0.21</v>
      </c>
      <c r="S55" s="201">
        <v>0.27</v>
      </c>
      <c r="T55" s="201">
        <v>0</v>
      </c>
      <c r="U55" s="201">
        <v>2.0699999999999998</v>
      </c>
      <c r="V55" s="201">
        <v>0.14000000000000001</v>
      </c>
      <c r="W55" s="201">
        <v>0.46</v>
      </c>
      <c r="X55" s="201">
        <v>1.48</v>
      </c>
      <c r="Y55" s="201">
        <v>0</v>
      </c>
      <c r="Z55" s="201">
        <v>2.54</v>
      </c>
      <c r="AA55" s="201">
        <v>0.9</v>
      </c>
      <c r="AB55" s="201">
        <v>0</v>
      </c>
      <c r="AC55" s="201">
        <v>10.029999999999999</v>
      </c>
      <c r="AD55" s="201">
        <v>5.93</v>
      </c>
      <c r="AE55" s="201">
        <v>0</v>
      </c>
      <c r="AF55" s="201">
        <v>0</v>
      </c>
      <c r="AG55" s="201">
        <v>22.47</v>
      </c>
      <c r="AH55" s="201">
        <v>0</v>
      </c>
      <c r="AI55" s="201">
        <v>3.86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165.77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4.38</v>
      </c>
      <c r="L56" s="201">
        <v>266.02999999999997</v>
      </c>
      <c r="M56" s="201">
        <v>0.93</v>
      </c>
      <c r="N56" s="201">
        <v>1.19</v>
      </c>
      <c r="O56" s="201">
        <v>0</v>
      </c>
      <c r="P56" s="201">
        <v>1.4</v>
      </c>
      <c r="Q56" s="201">
        <v>3.12</v>
      </c>
      <c r="R56" s="201">
        <v>0.21</v>
      </c>
      <c r="S56" s="201">
        <v>3.79</v>
      </c>
      <c r="T56" s="201">
        <v>0</v>
      </c>
      <c r="U56" s="201">
        <v>2.0699999999999998</v>
      </c>
      <c r="V56" s="201">
        <v>0.14000000000000001</v>
      </c>
      <c r="W56" s="201">
        <v>0.46</v>
      </c>
      <c r="X56" s="201">
        <v>1.48</v>
      </c>
      <c r="Y56" s="201">
        <v>0</v>
      </c>
      <c r="Z56" s="201">
        <v>2.54</v>
      </c>
      <c r="AA56" s="201">
        <v>0.9</v>
      </c>
      <c r="AB56" s="201">
        <v>0</v>
      </c>
      <c r="AC56" s="201">
        <v>10.029999999999999</v>
      </c>
      <c r="AD56" s="201">
        <v>5.93</v>
      </c>
      <c r="AE56" s="201">
        <v>0</v>
      </c>
      <c r="AF56" s="201">
        <v>0</v>
      </c>
      <c r="AG56" s="201">
        <v>22.47</v>
      </c>
      <c r="AH56" s="201">
        <v>0</v>
      </c>
      <c r="AI56" s="201">
        <v>3.86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165.77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4.38</v>
      </c>
      <c r="L57" s="201">
        <v>266.02999999999997</v>
      </c>
      <c r="M57" s="201">
        <v>0.93</v>
      </c>
      <c r="N57" s="201">
        <v>1.19</v>
      </c>
      <c r="O57" s="201">
        <v>0</v>
      </c>
      <c r="P57" s="201">
        <v>1.4</v>
      </c>
      <c r="Q57" s="201">
        <v>0.22</v>
      </c>
      <c r="R57" s="201">
        <v>0.21</v>
      </c>
      <c r="S57" s="201">
        <v>0.27</v>
      </c>
      <c r="T57" s="201">
        <v>0</v>
      </c>
      <c r="U57" s="201">
        <v>2.0699999999999998</v>
      </c>
      <c r="V57" s="201">
        <v>0.14000000000000001</v>
      </c>
      <c r="W57" s="201">
        <v>0.46</v>
      </c>
      <c r="X57" s="201">
        <v>1.48</v>
      </c>
      <c r="Y57" s="201">
        <v>0</v>
      </c>
      <c r="Z57" s="201">
        <v>2.54</v>
      </c>
      <c r="AA57" s="201">
        <v>0.9</v>
      </c>
      <c r="AB57" s="201">
        <v>0</v>
      </c>
      <c r="AC57" s="201">
        <v>10.34</v>
      </c>
      <c r="AD57" s="201">
        <v>5.93</v>
      </c>
      <c r="AE57" s="201">
        <v>0</v>
      </c>
      <c r="AF57" s="201">
        <v>0</v>
      </c>
      <c r="AG57" s="201">
        <v>22.47</v>
      </c>
      <c r="AH57" s="201">
        <v>0</v>
      </c>
      <c r="AI57" s="201">
        <v>3.86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165.77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4.38</v>
      </c>
      <c r="L58" s="201">
        <v>188.64</v>
      </c>
      <c r="M58" s="201">
        <v>0.93</v>
      </c>
      <c r="N58" s="201">
        <v>1.19</v>
      </c>
      <c r="O58" s="201">
        <v>0</v>
      </c>
      <c r="P58" s="201">
        <v>1.4</v>
      </c>
      <c r="Q58" s="201">
        <v>0.22</v>
      </c>
      <c r="R58" s="201">
        <v>0.21</v>
      </c>
      <c r="S58" s="201">
        <v>0.27</v>
      </c>
      <c r="T58" s="201">
        <v>0</v>
      </c>
      <c r="U58" s="201">
        <v>2.0299999999999998</v>
      </c>
      <c r="V58" s="201">
        <v>0.14000000000000001</v>
      </c>
      <c r="W58" s="201">
        <v>0.46</v>
      </c>
      <c r="X58" s="201">
        <v>1.48</v>
      </c>
      <c r="Y58" s="201">
        <v>0</v>
      </c>
      <c r="Z58" s="201">
        <v>2.54</v>
      </c>
      <c r="AA58" s="201">
        <v>0.9</v>
      </c>
      <c r="AB58" s="201">
        <v>0</v>
      </c>
      <c r="AC58" s="201">
        <v>10.34</v>
      </c>
      <c r="AD58" s="201">
        <v>5.93</v>
      </c>
      <c r="AE58" s="201">
        <v>0</v>
      </c>
      <c r="AF58" s="201">
        <v>0</v>
      </c>
      <c r="AG58" s="201">
        <v>22.47</v>
      </c>
      <c r="AH58" s="201">
        <v>0</v>
      </c>
      <c r="AI58" s="201">
        <v>3.86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165.77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4.38</v>
      </c>
      <c r="L59" s="201">
        <v>207.99</v>
      </c>
      <c r="M59" s="201">
        <v>0.93</v>
      </c>
      <c r="N59" s="201">
        <v>1.19</v>
      </c>
      <c r="O59" s="201">
        <v>0</v>
      </c>
      <c r="P59" s="201">
        <v>1.4</v>
      </c>
      <c r="Q59" s="201">
        <v>0.22</v>
      </c>
      <c r="R59" s="201">
        <v>0.21</v>
      </c>
      <c r="S59" s="201">
        <v>0.26</v>
      </c>
      <c r="T59" s="201">
        <v>0</v>
      </c>
      <c r="U59" s="201">
        <v>2.0299999999999998</v>
      </c>
      <c r="V59" s="201">
        <v>0.14000000000000001</v>
      </c>
      <c r="W59" s="201">
        <v>0.46</v>
      </c>
      <c r="X59" s="201">
        <v>1.48</v>
      </c>
      <c r="Y59" s="201">
        <v>0</v>
      </c>
      <c r="Z59" s="201">
        <v>2.54</v>
      </c>
      <c r="AA59" s="201">
        <v>0.9</v>
      </c>
      <c r="AB59" s="201">
        <v>0</v>
      </c>
      <c r="AC59" s="201">
        <v>10.34</v>
      </c>
      <c r="AD59" s="201">
        <v>5.93</v>
      </c>
      <c r="AE59" s="201">
        <v>0</v>
      </c>
      <c r="AF59" s="201">
        <v>0</v>
      </c>
      <c r="AG59" s="201">
        <v>22.47</v>
      </c>
      <c r="AH59" s="201">
        <v>0</v>
      </c>
      <c r="AI59" s="201">
        <v>3.86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4.38</v>
      </c>
      <c r="L60" s="201">
        <v>101.6</v>
      </c>
      <c r="M60" s="201">
        <v>0.93</v>
      </c>
      <c r="N60" s="201">
        <v>1.19</v>
      </c>
      <c r="O60" s="201">
        <v>0</v>
      </c>
      <c r="P60" s="201">
        <v>1.4</v>
      </c>
      <c r="Q60" s="201">
        <v>0.22</v>
      </c>
      <c r="R60" s="201">
        <v>0.21</v>
      </c>
      <c r="S60" s="201">
        <v>0.26</v>
      </c>
      <c r="T60" s="201">
        <v>0</v>
      </c>
      <c r="U60" s="201">
        <v>2.0299999999999998</v>
      </c>
      <c r="V60" s="201">
        <v>0.14000000000000001</v>
      </c>
      <c r="W60" s="201">
        <v>0.46</v>
      </c>
      <c r="X60" s="201">
        <v>1.48</v>
      </c>
      <c r="Y60" s="201">
        <v>0</v>
      </c>
      <c r="Z60" s="201">
        <v>2.54</v>
      </c>
      <c r="AA60" s="201">
        <v>0.9</v>
      </c>
      <c r="AB60" s="201">
        <v>0</v>
      </c>
      <c r="AC60" s="201">
        <v>10.34</v>
      </c>
      <c r="AD60" s="201">
        <v>5.93</v>
      </c>
      <c r="AE60" s="201">
        <v>0</v>
      </c>
      <c r="AF60" s="201">
        <v>0</v>
      </c>
      <c r="AG60" s="201">
        <v>22.47</v>
      </c>
      <c r="AH60" s="201">
        <v>0</v>
      </c>
      <c r="AI60" s="201">
        <v>3.86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4.38</v>
      </c>
      <c r="L61" s="201">
        <v>14.98</v>
      </c>
      <c r="M61" s="201">
        <v>0.93</v>
      </c>
      <c r="N61" s="201">
        <v>1.19</v>
      </c>
      <c r="O61" s="201">
        <v>0</v>
      </c>
      <c r="P61" s="201">
        <v>1.4</v>
      </c>
      <c r="Q61" s="201">
        <v>0.22</v>
      </c>
      <c r="R61" s="201">
        <v>0.21</v>
      </c>
      <c r="S61" s="201">
        <v>0.26</v>
      </c>
      <c r="T61" s="201">
        <v>0</v>
      </c>
      <c r="U61" s="201">
        <v>2.0299999999999998</v>
      </c>
      <c r="V61" s="201">
        <v>0.14000000000000001</v>
      </c>
      <c r="W61" s="201">
        <v>0.46</v>
      </c>
      <c r="X61" s="201">
        <v>1.48</v>
      </c>
      <c r="Y61" s="201">
        <v>0</v>
      </c>
      <c r="Z61" s="201">
        <v>2.54</v>
      </c>
      <c r="AA61" s="201">
        <v>0.9</v>
      </c>
      <c r="AB61" s="201">
        <v>0</v>
      </c>
      <c r="AC61" s="201">
        <v>10.34</v>
      </c>
      <c r="AD61" s="201">
        <v>5.93</v>
      </c>
      <c r="AE61" s="201">
        <v>0</v>
      </c>
      <c r="AF61" s="201">
        <v>0</v>
      </c>
      <c r="AG61" s="201">
        <v>22.47</v>
      </c>
      <c r="AH61" s="201">
        <v>0</v>
      </c>
      <c r="AI61" s="201">
        <v>3.86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4.38</v>
      </c>
      <c r="L62" s="201">
        <v>14.98</v>
      </c>
      <c r="M62" s="201">
        <v>0.93</v>
      </c>
      <c r="N62" s="201">
        <v>1.19</v>
      </c>
      <c r="O62" s="201">
        <v>0</v>
      </c>
      <c r="P62" s="201">
        <v>1.4</v>
      </c>
      <c r="Q62" s="201">
        <v>0.22</v>
      </c>
      <c r="R62" s="201">
        <v>0.21</v>
      </c>
      <c r="S62" s="201">
        <v>0.26</v>
      </c>
      <c r="T62" s="201">
        <v>0</v>
      </c>
      <c r="U62" s="201">
        <v>2.0299999999999998</v>
      </c>
      <c r="V62" s="201">
        <v>0.14000000000000001</v>
      </c>
      <c r="W62" s="201">
        <v>0.46</v>
      </c>
      <c r="X62" s="201">
        <v>1.48</v>
      </c>
      <c r="Y62" s="201">
        <v>0</v>
      </c>
      <c r="Z62" s="201">
        <v>2.54</v>
      </c>
      <c r="AA62" s="201">
        <v>0.9</v>
      </c>
      <c r="AB62" s="201">
        <v>0</v>
      </c>
      <c r="AC62" s="201">
        <v>10.34</v>
      </c>
      <c r="AD62" s="201">
        <v>5.93</v>
      </c>
      <c r="AE62" s="201">
        <v>0</v>
      </c>
      <c r="AF62" s="201">
        <v>0</v>
      </c>
      <c r="AG62" s="201">
        <v>22.47</v>
      </c>
      <c r="AH62" s="201">
        <v>0</v>
      </c>
      <c r="AI62" s="201">
        <v>3.86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4.38</v>
      </c>
      <c r="L63" s="201">
        <v>14.98</v>
      </c>
      <c r="M63" s="201">
        <v>0.93</v>
      </c>
      <c r="N63" s="201">
        <v>1.19</v>
      </c>
      <c r="O63" s="201">
        <v>0</v>
      </c>
      <c r="P63" s="201">
        <v>1.4</v>
      </c>
      <c r="Q63" s="201">
        <v>0.22</v>
      </c>
      <c r="R63" s="201">
        <v>0.21</v>
      </c>
      <c r="S63" s="201">
        <v>0.26</v>
      </c>
      <c r="T63" s="201">
        <v>0</v>
      </c>
      <c r="U63" s="201">
        <v>2.0299999999999998</v>
      </c>
      <c r="V63" s="201">
        <v>0.14000000000000001</v>
      </c>
      <c r="W63" s="201">
        <v>0.46</v>
      </c>
      <c r="X63" s="201">
        <v>1.48</v>
      </c>
      <c r="Y63" s="201">
        <v>0</v>
      </c>
      <c r="Z63" s="201">
        <v>2.54</v>
      </c>
      <c r="AA63" s="201">
        <v>0.9</v>
      </c>
      <c r="AB63" s="201">
        <v>0</v>
      </c>
      <c r="AC63" s="201">
        <v>10.34</v>
      </c>
      <c r="AD63" s="201">
        <v>5.93</v>
      </c>
      <c r="AE63" s="201">
        <v>0</v>
      </c>
      <c r="AF63" s="201">
        <v>0</v>
      </c>
      <c r="AG63" s="201">
        <v>22.47</v>
      </c>
      <c r="AH63" s="201">
        <v>0</v>
      </c>
      <c r="AI63" s="201">
        <v>3.86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4.38</v>
      </c>
      <c r="L64" s="201">
        <v>14.98</v>
      </c>
      <c r="M64" s="201">
        <v>0.93</v>
      </c>
      <c r="N64" s="201">
        <v>1.19</v>
      </c>
      <c r="O64" s="201">
        <v>0</v>
      </c>
      <c r="P64" s="201">
        <v>1.4</v>
      </c>
      <c r="Q64" s="201">
        <v>0.22</v>
      </c>
      <c r="R64" s="201">
        <v>0.21</v>
      </c>
      <c r="S64" s="201">
        <v>0.26</v>
      </c>
      <c r="T64" s="201">
        <v>0</v>
      </c>
      <c r="U64" s="201">
        <v>2.0299999999999998</v>
      </c>
      <c r="V64" s="201">
        <v>0.14000000000000001</v>
      </c>
      <c r="W64" s="201">
        <v>0.46</v>
      </c>
      <c r="X64" s="201">
        <v>1.48</v>
      </c>
      <c r="Y64" s="201">
        <v>0</v>
      </c>
      <c r="Z64" s="201">
        <v>2.54</v>
      </c>
      <c r="AA64" s="201">
        <v>0.9</v>
      </c>
      <c r="AB64" s="201">
        <v>0</v>
      </c>
      <c r="AC64" s="201">
        <v>10.34</v>
      </c>
      <c r="AD64" s="201">
        <v>5.93</v>
      </c>
      <c r="AE64" s="201">
        <v>0</v>
      </c>
      <c r="AF64" s="201">
        <v>0</v>
      </c>
      <c r="AG64" s="201">
        <v>22.47</v>
      </c>
      <c r="AH64" s="201">
        <v>0</v>
      </c>
      <c r="AI64" s="201">
        <v>3.86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4.38</v>
      </c>
      <c r="L65" s="201">
        <v>14.98</v>
      </c>
      <c r="M65" s="201">
        <v>0.93</v>
      </c>
      <c r="N65" s="201">
        <v>1.19</v>
      </c>
      <c r="O65" s="201">
        <v>0</v>
      </c>
      <c r="P65" s="201">
        <v>1.4</v>
      </c>
      <c r="Q65" s="201">
        <v>0.22</v>
      </c>
      <c r="R65" s="201">
        <v>0.21</v>
      </c>
      <c r="S65" s="201">
        <v>0.26</v>
      </c>
      <c r="T65" s="201">
        <v>0</v>
      </c>
      <c r="U65" s="201">
        <v>2.0299999999999998</v>
      </c>
      <c r="V65" s="201">
        <v>0.14000000000000001</v>
      </c>
      <c r="W65" s="201">
        <v>0.46</v>
      </c>
      <c r="X65" s="201">
        <v>1.48</v>
      </c>
      <c r="Y65" s="201">
        <v>0</v>
      </c>
      <c r="Z65" s="201">
        <v>2.54</v>
      </c>
      <c r="AA65" s="201">
        <v>0.9</v>
      </c>
      <c r="AB65" s="201">
        <v>0</v>
      </c>
      <c r="AC65" s="201">
        <v>10.34</v>
      </c>
      <c r="AD65" s="201">
        <v>5.93</v>
      </c>
      <c r="AE65" s="201">
        <v>0</v>
      </c>
      <c r="AF65" s="201">
        <v>0</v>
      </c>
      <c r="AG65" s="201">
        <v>22.47</v>
      </c>
      <c r="AH65" s="201">
        <v>0</v>
      </c>
      <c r="AI65" s="201">
        <v>3.86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4.38</v>
      </c>
      <c r="L66" s="201">
        <v>14.98</v>
      </c>
      <c r="M66" s="201">
        <v>0.93</v>
      </c>
      <c r="N66" s="201">
        <v>1.19</v>
      </c>
      <c r="O66" s="201">
        <v>0</v>
      </c>
      <c r="P66" s="201">
        <v>1.4</v>
      </c>
      <c r="Q66" s="201">
        <v>0.22</v>
      </c>
      <c r="R66" s="201">
        <v>0.21</v>
      </c>
      <c r="S66" s="201">
        <v>0.26</v>
      </c>
      <c r="T66" s="201">
        <v>0</v>
      </c>
      <c r="U66" s="201">
        <v>2.0299999999999998</v>
      </c>
      <c r="V66" s="201">
        <v>0.14000000000000001</v>
      </c>
      <c r="W66" s="201">
        <v>0.46</v>
      </c>
      <c r="X66" s="201">
        <v>1.48</v>
      </c>
      <c r="Y66" s="201">
        <v>0</v>
      </c>
      <c r="Z66" s="201">
        <v>2.54</v>
      </c>
      <c r="AA66" s="201">
        <v>0.9</v>
      </c>
      <c r="AB66" s="201">
        <v>0</v>
      </c>
      <c r="AC66" s="201">
        <v>10.34</v>
      </c>
      <c r="AD66" s="201">
        <v>5.93</v>
      </c>
      <c r="AE66" s="201">
        <v>0</v>
      </c>
      <c r="AF66" s="201">
        <v>0</v>
      </c>
      <c r="AG66" s="201">
        <v>22.47</v>
      </c>
      <c r="AH66" s="201">
        <v>0</v>
      </c>
      <c r="AI66" s="201">
        <v>3.86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19.489999999999998</v>
      </c>
      <c r="H67" s="201">
        <v>0</v>
      </c>
      <c r="I67" s="201">
        <v>0</v>
      </c>
      <c r="J67" s="201">
        <v>24.22</v>
      </c>
      <c r="K67" s="201">
        <v>4.38</v>
      </c>
      <c r="L67" s="201">
        <v>14.98</v>
      </c>
      <c r="M67" s="201">
        <v>0.93</v>
      </c>
      <c r="N67" s="201">
        <v>1.19</v>
      </c>
      <c r="O67" s="201">
        <v>0</v>
      </c>
      <c r="P67" s="201">
        <v>1.4</v>
      </c>
      <c r="Q67" s="201">
        <v>0.22</v>
      </c>
      <c r="R67" s="201">
        <v>0.27</v>
      </c>
      <c r="S67" s="201">
        <v>0.26</v>
      </c>
      <c r="T67" s="201">
        <v>0</v>
      </c>
      <c r="U67" s="201">
        <v>2.0299999999999998</v>
      </c>
      <c r="V67" s="201">
        <v>0.14000000000000001</v>
      </c>
      <c r="W67" s="201">
        <v>0.46</v>
      </c>
      <c r="X67" s="201">
        <v>1.48</v>
      </c>
      <c r="Y67" s="201">
        <v>0</v>
      </c>
      <c r="Z67" s="201">
        <v>2.54</v>
      </c>
      <c r="AA67" s="201">
        <v>0.9</v>
      </c>
      <c r="AB67" s="201">
        <v>0</v>
      </c>
      <c r="AC67" s="201">
        <v>10.34</v>
      </c>
      <c r="AD67" s="201">
        <v>5.93</v>
      </c>
      <c r="AE67" s="201">
        <v>0</v>
      </c>
      <c r="AF67" s="201">
        <v>0</v>
      </c>
      <c r="AG67" s="201">
        <v>22.47</v>
      </c>
      <c r="AH67" s="201">
        <v>0</v>
      </c>
      <c r="AI67" s="201">
        <v>3.86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19.489999999999998</v>
      </c>
      <c r="H68" s="201">
        <v>0</v>
      </c>
      <c r="I68" s="201">
        <v>0</v>
      </c>
      <c r="J68" s="201">
        <v>24.22</v>
      </c>
      <c r="K68" s="201">
        <v>4.38</v>
      </c>
      <c r="L68" s="201">
        <v>14.98</v>
      </c>
      <c r="M68" s="201">
        <v>0.93</v>
      </c>
      <c r="N68" s="201">
        <v>1.19</v>
      </c>
      <c r="O68" s="201">
        <v>0</v>
      </c>
      <c r="P68" s="201">
        <v>1.4</v>
      </c>
      <c r="Q68" s="201">
        <v>0.22</v>
      </c>
      <c r="R68" s="201">
        <v>0.21</v>
      </c>
      <c r="S68" s="201">
        <v>0.26</v>
      </c>
      <c r="T68" s="201">
        <v>0</v>
      </c>
      <c r="U68" s="201">
        <v>2.0299999999999998</v>
      </c>
      <c r="V68" s="201">
        <v>0.14000000000000001</v>
      </c>
      <c r="W68" s="201">
        <v>0.46</v>
      </c>
      <c r="X68" s="201">
        <v>1.48</v>
      </c>
      <c r="Y68" s="201">
        <v>0</v>
      </c>
      <c r="Z68" s="201">
        <v>2.54</v>
      </c>
      <c r="AA68" s="201">
        <v>0.9</v>
      </c>
      <c r="AB68" s="201">
        <v>0</v>
      </c>
      <c r="AC68" s="201">
        <v>10.34</v>
      </c>
      <c r="AD68" s="201">
        <v>5.93</v>
      </c>
      <c r="AE68" s="201">
        <v>0</v>
      </c>
      <c r="AF68" s="201">
        <v>0</v>
      </c>
      <c r="AG68" s="201">
        <v>22.47</v>
      </c>
      <c r="AH68" s="201">
        <v>0</v>
      </c>
      <c r="AI68" s="201">
        <v>3.86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19.489999999999998</v>
      </c>
      <c r="H69" s="201">
        <v>0</v>
      </c>
      <c r="I69" s="201">
        <v>0</v>
      </c>
      <c r="J69" s="201">
        <v>24.22</v>
      </c>
      <c r="K69" s="201">
        <v>4.38</v>
      </c>
      <c r="L69" s="201">
        <v>14.98</v>
      </c>
      <c r="M69" s="201">
        <v>0.93</v>
      </c>
      <c r="N69" s="201">
        <v>1.19</v>
      </c>
      <c r="O69" s="201">
        <v>0</v>
      </c>
      <c r="P69" s="201">
        <v>1.4</v>
      </c>
      <c r="Q69" s="201">
        <v>0.22</v>
      </c>
      <c r="R69" s="201">
        <v>0.21</v>
      </c>
      <c r="S69" s="201">
        <v>0.26</v>
      </c>
      <c r="T69" s="201">
        <v>0</v>
      </c>
      <c r="U69" s="201">
        <v>2.0299999999999998</v>
      </c>
      <c r="V69" s="201">
        <v>0.14000000000000001</v>
      </c>
      <c r="W69" s="201">
        <v>0.46</v>
      </c>
      <c r="X69" s="201">
        <v>1.48</v>
      </c>
      <c r="Y69" s="201">
        <v>0</v>
      </c>
      <c r="Z69" s="201">
        <v>2.54</v>
      </c>
      <c r="AA69" s="201">
        <v>0.9</v>
      </c>
      <c r="AB69" s="201">
        <v>0</v>
      </c>
      <c r="AC69" s="201">
        <v>10.34</v>
      </c>
      <c r="AD69" s="201">
        <v>5.93</v>
      </c>
      <c r="AE69" s="201">
        <v>0</v>
      </c>
      <c r="AF69" s="201">
        <v>0</v>
      </c>
      <c r="AG69" s="201">
        <v>22.47</v>
      </c>
      <c r="AH69" s="201">
        <v>0</v>
      </c>
      <c r="AI69" s="201">
        <v>3.86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19.489999999999998</v>
      </c>
      <c r="H70" s="201">
        <v>0</v>
      </c>
      <c r="I70" s="201">
        <v>0</v>
      </c>
      <c r="J70" s="201">
        <v>24.22</v>
      </c>
      <c r="K70" s="201">
        <v>4.38</v>
      </c>
      <c r="L70" s="201">
        <v>14.98</v>
      </c>
      <c r="M70" s="201">
        <v>0.93</v>
      </c>
      <c r="N70" s="201">
        <v>1.19</v>
      </c>
      <c r="O70" s="201">
        <v>0</v>
      </c>
      <c r="P70" s="201">
        <v>1.4</v>
      </c>
      <c r="Q70" s="201">
        <v>0.22</v>
      </c>
      <c r="R70" s="201">
        <v>0.21</v>
      </c>
      <c r="S70" s="201">
        <v>0.26</v>
      </c>
      <c r="T70" s="201">
        <v>0</v>
      </c>
      <c r="U70" s="201">
        <v>2.0299999999999998</v>
      </c>
      <c r="V70" s="201">
        <v>0.14000000000000001</v>
      </c>
      <c r="W70" s="201">
        <v>0.46</v>
      </c>
      <c r="X70" s="201">
        <v>1.48</v>
      </c>
      <c r="Y70" s="201">
        <v>0</v>
      </c>
      <c r="Z70" s="201">
        <v>2.54</v>
      </c>
      <c r="AA70" s="201">
        <v>0.9</v>
      </c>
      <c r="AB70" s="201">
        <v>0</v>
      </c>
      <c r="AC70" s="201">
        <v>10.34</v>
      </c>
      <c r="AD70" s="201">
        <v>5.93</v>
      </c>
      <c r="AE70" s="201">
        <v>0</v>
      </c>
      <c r="AF70" s="201">
        <v>0</v>
      </c>
      <c r="AG70" s="201">
        <v>22.47</v>
      </c>
      <c r="AH70" s="201">
        <v>0</v>
      </c>
      <c r="AI70" s="201">
        <v>3.86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19.489999999999998</v>
      </c>
      <c r="H71" s="201">
        <v>0</v>
      </c>
      <c r="I71" s="201">
        <v>0</v>
      </c>
      <c r="J71" s="201">
        <v>24.22</v>
      </c>
      <c r="K71" s="201">
        <v>4.38</v>
      </c>
      <c r="L71" s="201">
        <v>88.99</v>
      </c>
      <c r="M71" s="201">
        <v>0.93</v>
      </c>
      <c r="N71" s="201">
        <v>1.19</v>
      </c>
      <c r="O71" s="201">
        <v>0</v>
      </c>
      <c r="P71" s="201">
        <v>1.4</v>
      </c>
      <c r="Q71" s="201">
        <v>0.22</v>
      </c>
      <c r="R71" s="201">
        <v>0.21</v>
      </c>
      <c r="S71" s="201">
        <v>0.26</v>
      </c>
      <c r="T71" s="201">
        <v>0</v>
      </c>
      <c r="U71" s="201">
        <v>2.0299999999999998</v>
      </c>
      <c r="V71" s="201">
        <v>0.13</v>
      </c>
      <c r="W71" s="201">
        <v>0.46</v>
      </c>
      <c r="X71" s="201">
        <v>1.48</v>
      </c>
      <c r="Y71" s="201">
        <v>0</v>
      </c>
      <c r="Z71" s="201">
        <v>2.54</v>
      </c>
      <c r="AA71" s="201">
        <v>0.9</v>
      </c>
      <c r="AB71" s="201">
        <v>0</v>
      </c>
      <c r="AC71" s="201">
        <v>10.34</v>
      </c>
      <c r="AD71" s="201">
        <v>5.93</v>
      </c>
      <c r="AE71" s="201">
        <v>0</v>
      </c>
      <c r="AF71" s="201">
        <v>0</v>
      </c>
      <c r="AG71" s="201">
        <v>22.47</v>
      </c>
      <c r="AH71" s="201">
        <v>0</v>
      </c>
      <c r="AI71" s="201">
        <v>3.86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19.489999999999998</v>
      </c>
      <c r="H72" s="201">
        <v>0</v>
      </c>
      <c r="I72" s="201">
        <v>0</v>
      </c>
      <c r="J72" s="201">
        <v>24.22</v>
      </c>
      <c r="K72" s="201">
        <v>4.38</v>
      </c>
      <c r="L72" s="201">
        <v>98.67</v>
      </c>
      <c r="M72" s="201">
        <v>0.93</v>
      </c>
      <c r="N72" s="201">
        <v>1.19</v>
      </c>
      <c r="O72" s="201">
        <v>0</v>
      </c>
      <c r="P72" s="201">
        <v>1.4</v>
      </c>
      <c r="Q72" s="201">
        <v>0.22</v>
      </c>
      <c r="R72" s="201">
        <v>0.21</v>
      </c>
      <c r="S72" s="201">
        <v>0.26</v>
      </c>
      <c r="T72" s="201">
        <v>0</v>
      </c>
      <c r="U72" s="201">
        <v>2.0299999999999998</v>
      </c>
      <c r="V72" s="201">
        <v>0.13</v>
      </c>
      <c r="W72" s="201">
        <v>0.46</v>
      </c>
      <c r="X72" s="201">
        <v>1.48</v>
      </c>
      <c r="Y72" s="201">
        <v>0</v>
      </c>
      <c r="Z72" s="201">
        <v>2.54</v>
      </c>
      <c r="AA72" s="201">
        <v>0.9</v>
      </c>
      <c r="AB72" s="201">
        <v>0</v>
      </c>
      <c r="AC72" s="201">
        <v>10.34</v>
      </c>
      <c r="AD72" s="201">
        <v>5.93</v>
      </c>
      <c r="AE72" s="201">
        <v>0</v>
      </c>
      <c r="AF72" s="201">
        <v>0</v>
      </c>
      <c r="AG72" s="201">
        <v>22.47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19.489999999999998</v>
      </c>
      <c r="H73" s="201">
        <v>0</v>
      </c>
      <c r="I73" s="201">
        <v>0</v>
      </c>
      <c r="J73" s="201">
        <v>24.22</v>
      </c>
      <c r="K73" s="201">
        <v>4.38</v>
      </c>
      <c r="L73" s="201">
        <v>157.68</v>
      </c>
      <c r="M73" s="201">
        <v>0.93</v>
      </c>
      <c r="N73" s="201">
        <v>1.19</v>
      </c>
      <c r="O73" s="201">
        <v>0</v>
      </c>
      <c r="P73" s="201">
        <v>1.4</v>
      </c>
      <c r="Q73" s="201">
        <v>0.22</v>
      </c>
      <c r="R73" s="201">
        <v>0.21</v>
      </c>
      <c r="S73" s="201">
        <v>0.26</v>
      </c>
      <c r="T73" s="201">
        <v>0</v>
      </c>
      <c r="U73" s="201">
        <v>2.0299999999999998</v>
      </c>
      <c r="V73" s="201">
        <v>0.13</v>
      </c>
      <c r="W73" s="201">
        <v>0.46</v>
      </c>
      <c r="X73" s="201">
        <v>1.48</v>
      </c>
      <c r="Y73" s="201">
        <v>0</v>
      </c>
      <c r="Z73" s="201">
        <v>2.54</v>
      </c>
      <c r="AA73" s="201">
        <v>0.9</v>
      </c>
      <c r="AB73" s="201">
        <v>0</v>
      </c>
      <c r="AC73" s="201">
        <v>10.220000000000001</v>
      </c>
      <c r="AD73" s="201">
        <v>5.93</v>
      </c>
      <c r="AE73" s="201">
        <v>0</v>
      </c>
      <c r="AF73" s="201">
        <v>0</v>
      </c>
      <c r="AG73" s="201">
        <v>22.4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19.489999999999998</v>
      </c>
      <c r="H74" s="201">
        <v>0</v>
      </c>
      <c r="I74" s="201">
        <v>0</v>
      </c>
      <c r="J74" s="201">
        <v>24.22</v>
      </c>
      <c r="K74" s="201">
        <v>4.38</v>
      </c>
      <c r="L74" s="201">
        <v>177.03</v>
      </c>
      <c r="M74" s="201">
        <v>0.93</v>
      </c>
      <c r="N74" s="201">
        <v>1.19</v>
      </c>
      <c r="O74" s="201">
        <v>0</v>
      </c>
      <c r="P74" s="201">
        <v>1.4</v>
      </c>
      <c r="Q74" s="201">
        <v>0.22</v>
      </c>
      <c r="R74" s="201">
        <v>0.21</v>
      </c>
      <c r="S74" s="201">
        <v>0.26</v>
      </c>
      <c r="T74" s="201">
        <v>0</v>
      </c>
      <c r="U74" s="201">
        <v>2.0299999999999998</v>
      </c>
      <c r="V74" s="201">
        <v>0.13</v>
      </c>
      <c r="W74" s="201">
        <v>0.46</v>
      </c>
      <c r="X74" s="201">
        <v>1.48</v>
      </c>
      <c r="Y74" s="201">
        <v>0</v>
      </c>
      <c r="Z74" s="201">
        <v>2.54</v>
      </c>
      <c r="AA74" s="201">
        <v>0.9</v>
      </c>
      <c r="AB74" s="201">
        <v>0</v>
      </c>
      <c r="AC74" s="201">
        <v>10.220000000000001</v>
      </c>
      <c r="AD74" s="201">
        <v>5.93</v>
      </c>
      <c r="AE74" s="201">
        <v>0</v>
      </c>
      <c r="AF74" s="201">
        <v>0</v>
      </c>
      <c r="AG74" s="201">
        <v>22.4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19.489999999999998</v>
      </c>
      <c r="H75" s="201">
        <v>0</v>
      </c>
      <c r="I75" s="201">
        <v>0</v>
      </c>
      <c r="J75" s="201">
        <v>24.22</v>
      </c>
      <c r="K75" s="201">
        <v>4.38</v>
      </c>
      <c r="L75" s="201">
        <v>225.4</v>
      </c>
      <c r="M75" s="201">
        <v>0.93</v>
      </c>
      <c r="N75" s="201">
        <v>1.19</v>
      </c>
      <c r="O75" s="201">
        <v>0</v>
      </c>
      <c r="P75" s="201">
        <v>1.4</v>
      </c>
      <c r="Q75" s="201">
        <v>0.22</v>
      </c>
      <c r="R75" s="201">
        <v>0.21</v>
      </c>
      <c r="S75" s="201">
        <v>0.26</v>
      </c>
      <c r="T75" s="201">
        <v>0</v>
      </c>
      <c r="U75" s="201">
        <v>2.0299999999999998</v>
      </c>
      <c r="V75" s="201">
        <v>0.13</v>
      </c>
      <c r="W75" s="201">
        <v>0.46</v>
      </c>
      <c r="X75" s="201">
        <v>1.48</v>
      </c>
      <c r="Y75" s="201">
        <v>0</v>
      </c>
      <c r="Z75" s="201">
        <v>2.54</v>
      </c>
      <c r="AA75" s="201">
        <v>0.9</v>
      </c>
      <c r="AB75" s="201">
        <v>0</v>
      </c>
      <c r="AC75" s="201">
        <v>10.220000000000001</v>
      </c>
      <c r="AD75" s="201">
        <v>5.93</v>
      </c>
      <c r="AE75" s="201">
        <v>0</v>
      </c>
      <c r="AF75" s="201">
        <v>0</v>
      </c>
      <c r="AG75" s="201">
        <v>22.4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100.51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19.489999999999998</v>
      </c>
      <c r="H76" s="201">
        <v>0</v>
      </c>
      <c r="I76" s="201">
        <v>0</v>
      </c>
      <c r="J76" s="201">
        <v>24.22</v>
      </c>
      <c r="K76" s="201">
        <v>4.38</v>
      </c>
      <c r="L76" s="201">
        <v>244.75</v>
      </c>
      <c r="M76" s="201">
        <v>0.93</v>
      </c>
      <c r="N76" s="201">
        <v>1.19</v>
      </c>
      <c r="O76" s="201">
        <v>0</v>
      </c>
      <c r="P76" s="201">
        <v>1.4</v>
      </c>
      <c r="Q76" s="201">
        <v>0.22</v>
      </c>
      <c r="R76" s="201">
        <v>0.21</v>
      </c>
      <c r="S76" s="201">
        <v>0.26</v>
      </c>
      <c r="T76" s="201">
        <v>0</v>
      </c>
      <c r="U76" s="201">
        <v>2.0299999999999998</v>
      </c>
      <c r="V76" s="201">
        <v>0.13</v>
      </c>
      <c r="W76" s="201">
        <v>0.46</v>
      </c>
      <c r="X76" s="201">
        <v>1.48</v>
      </c>
      <c r="Y76" s="201">
        <v>0</v>
      </c>
      <c r="Z76" s="201">
        <v>2.54</v>
      </c>
      <c r="AA76" s="201">
        <v>0.9</v>
      </c>
      <c r="AB76" s="201">
        <v>0</v>
      </c>
      <c r="AC76" s="201">
        <v>10.220000000000001</v>
      </c>
      <c r="AD76" s="201">
        <v>5.93</v>
      </c>
      <c r="AE76" s="201">
        <v>0</v>
      </c>
      <c r="AF76" s="201">
        <v>0</v>
      </c>
      <c r="AG76" s="201">
        <v>22.4</v>
      </c>
      <c r="AH76" s="201">
        <v>0</v>
      </c>
      <c r="AI76" s="201">
        <v>3.86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100.51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19.489999999999998</v>
      </c>
      <c r="H77" s="201">
        <v>0</v>
      </c>
      <c r="I77" s="201">
        <v>0</v>
      </c>
      <c r="J77" s="201">
        <v>24.22</v>
      </c>
      <c r="K77" s="201">
        <v>4.38</v>
      </c>
      <c r="L77" s="201">
        <v>225.4</v>
      </c>
      <c r="M77" s="201">
        <v>0.93</v>
      </c>
      <c r="N77" s="201">
        <v>1.19</v>
      </c>
      <c r="O77" s="201">
        <v>0</v>
      </c>
      <c r="P77" s="201">
        <v>1.4</v>
      </c>
      <c r="Q77" s="201">
        <v>0.22</v>
      </c>
      <c r="R77" s="201">
        <v>0.21</v>
      </c>
      <c r="S77" s="201">
        <v>0.26</v>
      </c>
      <c r="T77" s="201">
        <v>0</v>
      </c>
      <c r="U77" s="201">
        <v>2.0299999999999998</v>
      </c>
      <c r="V77" s="201">
        <v>0.13</v>
      </c>
      <c r="W77" s="201">
        <v>0.46</v>
      </c>
      <c r="X77" s="201">
        <v>1.48</v>
      </c>
      <c r="Y77" s="201">
        <v>0</v>
      </c>
      <c r="Z77" s="201">
        <v>2.54</v>
      </c>
      <c r="AA77" s="201">
        <v>0.9</v>
      </c>
      <c r="AB77" s="201">
        <v>0</v>
      </c>
      <c r="AC77" s="201">
        <v>10.220000000000001</v>
      </c>
      <c r="AD77" s="201">
        <v>5.93</v>
      </c>
      <c r="AE77" s="201">
        <v>0</v>
      </c>
      <c r="AF77" s="201">
        <v>0</v>
      </c>
      <c r="AG77" s="201">
        <v>22.4</v>
      </c>
      <c r="AH77" s="201">
        <v>0</v>
      </c>
      <c r="AI77" s="201">
        <v>3.86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100.51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19.489999999999998</v>
      </c>
      <c r="H78" s="201">
        <v>0</v>
      </c>
      <c r="I78" s="201">
        <v>0</v>
      </c>
      <c r="J78" s="201">
        <v>24.22</v>
      </c>
      <c r="K78" s="201">
        <v>4.38</v>
      </c>
      <c r="L78" s="201">
        <v>127.69</v>
      </c>
      <c r="M78" s="201">
        <v>0.93</v>
      </c>
      <c r="N78" s="201">
        <v>1.19</v>
      </c>
      <c r="O78" s="201">
        <v>0</v>
      </c>
      <c r="P78" s="201">
        <v>1.4</v>
      </c>
      <c r="Q78" s="201">
        <v>3.13</v>
      </c>
      <c r="R78" s="201">
        <v>3.04</v>
      </c>
      <c r="S78" s="201">
        <v>3.78</v>
      </c>
      <c r="T78" s="201">
        <v>0</v>
      </c>
      <c r="U78" s="201">
        <v>2.0299999999999998</v>
      </c>
      <c r="V78" s="201">
        <v>0.13</v>
      </c>
      <c r="W78" s="201">
        <v>0.46</v>
      </c>
      <c r="X78" s="201">
        <v>1.48</v>
      </c>
      <c r="Y78" s="201">
        <v>0</v>
      </c>
      <c r="Z78" s="201">
        <v>2.54</v>
      </c>
      <c r="AA78" s="201">
        <v>19.93</v>
      </c>
      <c r="AB78" s="201">
        <v>0</v>
      </c>
      <c r="AC78" s="201">
        <v>10.220000000000001</v>
      </c>
      <c r="AD78" s="201">
        <v>5.93</v>
      </c>
      <c r="AE78" s="201">
        <v>0</v>
      </c>
      <c r="AF78" s="201">
        <v>0</v>
      </c>
      <c r="AG78" s="201">
        <v>22.4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100.51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19.489999999999998</v>
      </c>
      <c r="H79" s="201">
        <v>0</v>
      </c>
      <c r="I79" s="201">
        <v>0</v>
      </c>
      <c r="J79" s="201">
        <v>24.22</v>
      </c>
      <c r="K79" s="201">
        <v>4.01</v>
      </c>
      <c r="L79" s="201">
        <v>13.53</v>
      </c>
      <c r="M79" s="201">
        <v>0.93</v>
      </c>
      <c r="N79" s="201">
        <v>1.19</v>
      </c>
      <c r="O79" s="201">
        <v>0</v>
      </c>
      <c r="P79" s="201">
        <v>1.4</v>
      </c>
      <c r="Q79" s="201">
        <v>0.23</v>
      </c>
      <c r="R79" s="201">
        <v>0.22</v>
      </c>
      <c r="S79" s="201">
        <v>0.28999999999999998</v>
      </c>
      <c r="T79" s="201">
        <v>0</v>
      </c>
      <c r="U79" s="201">
        <v>2.0299999999999998</v>
      </c>
      <c r="V79" s="201">
        <v>0.13</v>
      </c>
      <c r="W79" s="201">
        <v>0.46</v>
      </c>
      <c r="X79" s="201">
        <v>1.48</v>
      </c>
      <c r="Y79" s="201">
        <v>0</v>
      </c>
      <c r="Z79" s="201">
        <v>2.54</v>
      </c>
      <c r="AA79" s="201">
        <v>0.9</v>
      </c>
      <c r="AB79" s="201">
        <v>0</v>
      </c>
      <c r="AC79" s="201">
        <v>10.220000000000001</v>
      </c>
      <c r="AD79" s="201">
        <v>5.93</v>
      </c>
      <c r="AE79" s="201">
        <v>0</v>
      </c>
      <c r="AF79" s="201">
        <v>0</v>
      </c>
      <c r="AG79" s="201">
        <v>22.4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100.51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19.489999999999998</v>
      </c>
      <c r="H80" s="201">
        <v>0</v>
      </c>
      <c r="I80" s="201">
        <v>0</v>
      </c>
      <c r="J80" s="201">
        <v>24.22</v>
      </c>
      <c r="K80" s="201">
        <v>4.01</v>
      </c>
      <c r="L80" s="201">
        <v>13.53</v>
      </c>
      <c r="M80" s="201">
        <v>0.93</v>
      </c>
      <c r="N80" s="201">
        <v>1.19</v>
      </c>
      <c r="O80" s="201">
        <v>0</v>
      </c>
      <c r="P80" s="201">
        <v>1.4</v>
      </c>
      <c r="Q80" s="201">
        <v>0.22</v>
      </c>
      <c r="R80" s="201">
        <v>0.21</v>
      </c>
      <c r="S80" s="201">
        <v>0.26</v>
      </c>
      <c r="T80" s="201">
        <v>0</v>
      </c>
      <c r="U80" s="201">
        <v>2.0299999999999998</v>
      </c>
      <c r="V80" s="201">
        <v>0.13</v>
      </c>
      <c r="W80" s="201">
        <v>0.46</v>
      </c>
      <c r="X80" s="201">
        <v>1.48</v>
      </c>
      <c r="Y80" s="201">
        <v>0</v>
      </c>
      <c r="Z80" s="201">
        <v>2.54</v>
      </c>
      <c r="AA80" s="201">
        <v>0.9</v>
      </c>
      <c r="AB80" s="201">
        <v>0</v>
      </c>
      <c r="AC80" s="201">
        <v>10.220000000000001</v>
      </c>
      <c r="AD80" s="201">
        <v>5.93</v>
      </c>
      <c r="AE80" s="201">
        <v>0</v>
      </c>
      <c r="AF80" s="201">
        <v>0</v>
      </c>
      <c r="AG80" s="201">
        <v>22.4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100.51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19.489999999999998</v>
      </c>
      <c r="H81" s="201">
        <v>0</v>
      </c>
      <c r="I81" s="201">
        <v>0</v>
      </c>
      <c r="J81" s="201">
        <v>24.22</v>
      </c>
      <c r="K81" s="201">
        <v>4.37</v>
      </c>
      <c r="L81" s="201">
        <v>13.53</v>
      </c>
      <c r="M81" s="201">
        <v>0.93</v>
      </c>
      <c r="N81" s="201">
        <v>1.19</v>
      </c>
      <c r="O81" s="201">
        <v>0</v>
      </c>
      <c r="P81" s="201">
        <v>1.4</v>
      </c>
      <c r="Q81" s="201">
        <v>0.22</v>
      </c>
      <c r="R81" s="201">
        <v>0.21</v>
      </c>
      <c r="S81" s="201">
        <v>0.26</v>
      </c>
      <c r="T81" s="201">
        <v>0</v>
      </c>
      <c r="U81" s="201">
        <v>2.0299999999999998</v>
      </c>
      <c r="V81" s="201">
        <v>0.13</v>
      </c>
      <c r="W81" s="201">
        <v>0.46</v>
      </c>
      <c r="X81" s="201">
        <v>1.48</v>
      </c>
      <c r="Y81" s="201">
        <v>0</v>
      </c>
      <c r="Z81" s="201">
        <v>2.54</v>
      </c>
      <c r="AA81" s="201">
        <v>0.9</v>
      </c>
      <c r="AB81" s="201">
        <v>0</v>
      </c>
      <c r="AC81" s="201">
        <v>10.220000000000001</v>
      </c>
      <c r="AD81" s="201">
        <v>5.93</v>
      </c>
      <c r="AE81" s="201">
        <v>0</v>
      </c>
      <c r="AF81" s="201">
        <v>0</v>
      </c>
      <c r="AG81" s="201">
        <v>22.4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100.51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19.489999999999998</v>
      </c>
      <c r="H82" s="201">
        <v>0</v>
      </c>
      <c r="I82" s="201">
        <v>0</v>
      </c>
      <c r="J82" s="201">
        <v>24.22</v>
      </c>
      <c r="K82" s="201">
        <v>4.37</v>
      </c>
      <c r="L82" s="201">
        <v>13.53</v>
      </c>
      <c r="M82" s="201">
        <v>0.93</v>
      </c>
      <c r="N82" s="201">
        <v>1.19</v>
      </c>
      <c r="O82" s="201">
        <v>0</v>
      </c>
      <c r="P82" s="201">
        <v>1.4</v>
      </c>
      <c r="Q82" s="201">
        <v>0.22</v>
      </c>
      <c r="R82" s="201">
        <v>0.21</v>
      </c>
      <c r="S82" s="201">
        <v>0.26</v>
      </c>
      <c r="T82" s="201">
        <v>0</v>
      </c>
      <c r="U82" s="201">
        <v>2.0299999999999998</v>
      </c>
      <c r="V82" s="201">
        <v>0.13</v>
      </c>
      <c r="W82" s="201">
        <v>0.46</v>
      </c>
      <c r="X82" s="201">
        <v>1.48</v>
      </c>
      <c r="Y82" s="201">
        <v>0</v>
      </c>
      <c r="Z82" s="201">
        <v>2.54</v>
      </c>
      <c r="AA82" s="201">
        <v>0.9</v>
      </c>
      <c r="AB82" s="201">
        <v>0</v>
      </c>
      <c r="AC82" s="201">
        <v>10.220000000000001</v>
      </c>
      <c r="AD82" s="201">
        <v>5.93</v>
      </c>
      <c r="AE82" s="201">
        <v>0</v>
      </c>
      <c r="AF82" s="201">
        <v>0</v>
      </c>
      <c r="AG82" s="201">
        <v>22.4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100.51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19.489999999999998</v>
      </c>
      <c r="H83" s="201">
        <v>0</v>
      </c>
      <c r="I83" s="201">
        <v>0</v>
      </c>
      <c r="J83" s="201">
        <v>24.22</v>
      </c>
      <c r="K83" s="201">
        <v>4.0999999999999996</v>
      </c>
      <c r="L83" s="201">
        <v>13.53</v>
      </c>
      <c r="M83" s="201">
        <v>0.93</v>
      </c>
      <c r="N83" s="201">
        <v>1.19</v>
      </c>
      <c r="O83" s="201">
        <v>0</v>
      </c>
      <c r="P83" s="201">
        <v>1.4</v>
      </c>
      <c r="Q83" s="201">
        <v>0.22</v>
      </c>
      <c r="R83" s="201">
        <v>0.21</v>
      </c>
      <c r="S83" s="201">
        <v>0.26</v>
      </c>
      <c r="T83" s="201">
        <v>0</v>
      </c>
      <c r="U83" s="201">
        <v>2.0299999999999998</v>
      </c>
      <c r="V83" s="201">
        <v>0.13</v>
      </c>
      <c r="W83" s="201">
        <v>0.46</v>
      </c>
      <c r="X83" s="201">
        <v>1.48</v>
      </c>
      <c r="Y83" s="201">
        <v>0</v>
      </c>
      <c r="Z83" s="201">
        <v>2.54</v>
      </c>
      <c r="AA83" s="201">
        <v>0.9</v>
      </c>
      <c r="AB83" s="201">
        <v>0</v>
      </c>
      <c r="AC83" s="201">
        <v>9.91</v>
      </c>
      <c r="AD83" s="201">
        <v>5.93</v>
      </c>
      <c r="AE83" s="201">
        <v>0</v>
      </c>
      <c r="AF83" s="201">
        <v>0</v>
      </c>
      <c r="AG83" s="201">
        <v>0</v>
      </c>
      <c r="AH83" s="201">
        <v>15.38</v>
      </c>
      <c r="AI83" s="201">
        <v>0</v>
      </c>
      <c r="AJ83" s="201">
        <v>20</v>
      </c>
      <c r="AK83" s="201">
        <v>0</v>
      </c>
      <c r="AL83" s="201">
        <v>0</v>
      </c>
      <c r="AM83" s="201">
        <v>0</v>
      </c>
      <c r="AN83" s="201">
        <v>0</v>
      </c>
      <c r="AO83" s="201">
        <v>100.51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19.489999999999998</v>
      </c>
      <c r="H84" s="201">
        <v>0</v>
      </c>
      <c r="I84" s="201">
        <v>0</v>
      </c>
      <c r="J84" s="201">
        <v>24.22</v>
      </c>
      <c r="K84" s="201">
        <v>4.01</v>
      </c>
      <c r="L84" s="201">
        <v>13.53</v>
      </c>
      <c r="M84" s="201">
        <v>0.93</v>
      </c>
      <c r="N84" s="201">
        <v>1.19</v>
      </c>
      <c r="O84" s="201">
        <v>0</v>
      </c>
      <c r="P84" s="201">
        <v>1.4</v>
      </c>
      <c r="Q84" s="201">
        <v>0.22</v>
      </c>
      <c r="R84" s="201">
        <v>0.21</v>
      </c>
      <c r="S84" s="201">
        <v>0.26</v>
      </c>
      <c r="T84" s="201">
        <v>0</v>
      </c>
      <c r="U84" s="201">
        <v>2.0299999999999998</v>
      </c>
      <c r="V84" s="201">
        <v>0.13</v>
      </c>
      <c r="W84" s="201">
        <v>0.46</v>
      </c>
      <c r="X84" s="201">
        <v>1.48</v>
      </c>
      <c r="Y84" s="201">
        <v>0</v>
      </c>
      <c r="Z84" s="201">
        <v>2.54</v>
      </c>
      <c r="AA84" s="201">
        <v>0.9</v>
      </c>
      <c r="AB84" s="201">
        <v>0</v>
      </c>
      <c r="AC84" s="201">
        <v>9.91</v>
      </c>
      <c r="AD84" s="201">
        <v>5.93</v>
      </c>
      <c r="AE84" s="201">
        <v>0</v>
      </c>
      <c r="AF84" s="201">
        <v>0</v>
      </c>
      <c r="AG84" s="201">
        <v>0</v>
      </c>
      <c r="AH84" s="201">
        <v>15.38</v>
      </c>
      <c r="AI84" s="201">
        <v>0</v>
      </c>
      <c r="AJ84" s="201">
        <v>20</v>
      </c>
      <c r="AK84" s="201">
        <v>0</v>
      </c>
      <c r="AL84" s="201">
        <v>0</v>
      </c>
      <c r="AM84" s="201">
        <v>0</v>
      </c>
      <c r="AN84" s="201">
        <v>0</v>
      </c>
      <c r="AO84" s="201">
        <v>100.51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19.489999999999998</v>
      </c>
      <c r="H85" s="201">
        <v>0</v>
      </c>
      <c r="I85" s="201">
        <v>0</v>
      </c>
      <c r="J85" s="201">
        <v>24.22</v>
      </c>
      <c r="K85" s="201">
        <v>4.01</v>
      </c>
      <c r="L85" s="201">
        <v>14.1</v>
      </c>
      <c r="M85" s="201">
        <v>0.93</v>
      </c>
      <c r="N85" s="201">
        <v>1.19</v>
      </c>
      <c r="O85" s="201">
        <v>0</v>
      </c>
      <c r="P85" s="201">
        <v>1.4</v>
      </c>
      <c r="Q85" s="201">
        <v>0.99</v>
      </c>
      <c r="R85" s="201">
        <v>0.21</v>
      </c>
      <c r="S85" s="201">
        <v>1.21</v>
      </c>
      <c r="T85" s="201">
        <v>0</v>
      </c>
      <c r="U85" s="201">
        <v>2.0299999999999998</v>
      </c>
      <c r="V85" s="201">
        <v>0.13</v>
      </c>
      <c r="W85" s="201">
        <v>0.46</v>
      </c>
      <c r="X85" s="201">
        <v>1.48</v>
      </c>
      <c r="Y85" s="201">
        <v>0</v>
      </c>
      <c r="Z85" s="201">
        <v>2.54</v>
      </c>
      <c r="AA85" s="201">
        <v>0.9</v>
      </c>
      <c r="AB85" s="201">
        <v>0</v>
      </c>
      <c r="AC85" s="201">
        <v>9.91</v>
      </c>
      <c r="AD85" s="201">
        <v>5.93</v>
      </c>
      <c r="AE85" s="201">
        <v>0</v>
      </c>
      <c r="AF85" s="201">
        <v>0</v>
      </c>
      <c r="AG85" s="201">
        <v>0</v>
      </c>
      <c r="AH85" s="201">
        <v>15.38</v>
      </c>
      <c r="AI85" s="201">
        <v>0</v>
      </c>
      <c r="AJ85" s="201">
        <v>20</v>
      </c>
      <c r="AK85" s="201">
        <v>0</v>
      </c>
      <c r="AL85" s="201">
        <v>0</v>
      </c>
      <c r="AM85" s="201">
        <v>0</v>
      </c>
      <c r="AN85" s="201">
        <v>0</v>
      </c>
      <c r="AO85" s="201">
        <v>100.51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19.489999999999998</v>
      </c>
      <c r="H86" s="201">
        <v>0</v>
      </c>
      <c r="I86" s="201">
        <v>0</v>
      </c>
      <c r="J86" s="201">
        <v>24.22</v>
      </c>
      <c r="K86" s="201">
        <v>4.01</v>
      </c>
      <c r="L86" s="201">
        <v>14.1</v>
      </c>
      <c r="M86" s="201">
        <v>0.93</v>
      </c>
      <c r="N86" s="201">
        <v>1.19</v>
      </c>
      <c r="O86" s="201">
        <v>0</v>
      </c>
      <c r="P86" s="201">
        <v>1.4</v>
      </c>
      <c r="Q86" s="201">
        <v>0.22</v>
      </c>
      <c r="R86" s="201">
        <v>0.21</v>
      </c>
      <c r="S86" s="201">
        <v>0.26</v>
      </c>
      <c r="T86" s="201">
        <v>0</v>
      </c>
      <c r="U86" s="201">
        <v>2.0299999999999998</v>
      </c>
      <c r="V86" s="201">
        <v>0.13</v>
      </c>
      <c r="W86" s="201">
        <v>0.46</v>
      </c>
      <c r="X86" s="201">
        <v>1.48</v>
      </c>
      <c r="Y86" s="201">
        <v>0</v>
      </c>
      <c r="Z86" s="201">
        <v>2.54</v>
      </c>
      <c r="AA86" s="201">
        <v>0.9</v>
      </c>
      <c r="AB86" s="201">
        <v>0</v>
      </c>
      <c r="AC86" s="201">
        <v>9.91</v>
      </c>
      <c r="AD86" s="201">
        <v>5.93</v>
      </c>
      <c r="AE86" s="201">
        <v>0</v>
      </c>
      <c r="AF86" s="201">
        <v>0</v>
      </c>
      <c r="AG86" s="201">
        <v>0</v>
      </c>
      <c r="AH86" s="201">
        <v>15.38</v>
      </c>
      <c r="AI86" s="201">
        <v>0</v>
      </c>
      <c r="AJ86" s="201">
        <v>20</v>
      </c>
      <c r="AK86" s="201">
        <v>0</v>
      </c>
      <c r="AL86" s="201">
        <v>0</v>
      </c>
      <c r="AM86" s="201">
        <v>0</v>
      </c>
      <c r="AN86" s="201">
        <v>0</v>
      </c>
      <c r="AO86" s="201">
        <v>100.51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19.489999999999998</v>
      </c>
      <c r="H87" s="201">
        <v>0</v>
      </c>
      <c r="I87" s="201">
        <v>0</v>
      </c>
      <c r="J87" s="201">
        <v>24.22</v>
      </c>
      <c r="K87" s="201">
        <v>4.01</v>
      </c>
      <c r="L87" s="201">
        <v>13.53</v>
      </c>
      <c r="M87" s="201">
        <v>0.93</v>
      </c>
      <c r="N87" s="201">
        <v>1.19</v>
      </c>
      <c r="O87" s="201">
        <v>0</v>
      </c>
      <c r="P87" s="201">
        <v>1.4</v>
      </c>
      <c r="Q87" s="201">
        <v>0.22</v>
      </c>
      <c r="R87" s="201">
        <v>0.21</v>
      </c>
      <c r="S87" s="201">
        <v>0.26</v>
      </c>
      <c r="T87" s="201">
        <v>0</v>
      </c>
      <c r="U87" s="201">
        <v>2.0299999999999998</v>
      </c>
      <c r="V87" s="201">
        <v>0.13</v>
      </c>
      <c r="W87" s="201">
        <v>0.46</v>
      </c>
      <c r="X87" s="201">
        <v>1.48</v>
      </c>
      <c r="Y87" s="201">
        <v>0</v>
      </c>
      <c r="Z87" s="201">
        <v>2.54</v>
      </c>
      <c r="AA87" s="201">
        <v>0.9</v>
      </c>
      <c r="AB87" s="201">
        <v>0</v>
      </c>
      <c r="AC87" s="201">
        <v>11.79</v>
      </c>
      <c r="AD87" s="201">
        <v>5.93</v>
      </c>
      <c r="AE87" s="201">
        <v>0</v>
      </c>
      <c r="AF87" s="201">
        <v>0</v>
      </c>
      <c r="AG87" s="201">
        <v>0</v>
      </c>
      <c r="AH87" s="201">
        <v>15.38</v>
      </c>
      <c r="AI87" s="201">
        <v>0</v>
      </c>
      <c r="AJ87" s="201">
        <v>20</v>
      </c>
      <c r="AK87" s="201">
        <v>0</v>
      </c>
      <c r="AL87" s="201">
        <v>0</v>
      </c>
      <c r="AM87" s="201">
        <v>0</v>
      </c>
      <c r="AN87" s="201">
        <v>0</v>
      </c>
      <c r="AO87" s="201">
        <v>100.51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19.489999999999998</v>
      </c>
      <c r="H88" s="201">
        <v>0</v>
      </c>
      <c r="I88" s="201">
        <v>0</v>
      </c>
      <c r="J88" s="201">
        <v>24.22</v>
      </c>
      <c r="K88" s="201">
        <v>4.01</v>
      </c>
      <c r="L88" s="201">
        <v>13.53</v>
      </c>
      <c r="M88" s="201">
        <v>0.93</v>
      </c>
      <c r="N88" s="201">
        <v>1.19</v>
      </c>
      <c r="O88" s="201">
        <v>0</v>
      </c>
      <c r="P88" s="201">
        <v>1.4</v>
      </c>
      <c r="Q88" s="201">
        <v>0.22</v>
      </c>
      <c r="R88" s="201">
        <v>0.21</v>
      </c>
      <c r="S88" s="201">
        <v>0.26</v>
      </c>
      <c r="T88" s="201">
        <v>0</v>
      </c>
      <c r="U88" s="201">
        <v>2.0299999999999998</v>
      </c>
      <c r="V88" s="201">
        <v>0.13</v>
      </c>
      <c r="W88" s="201">
        <v>0.46</v>
      </c>
      <c r="X88" s="201">
        <v>1.48</v>
      </c>
      <c r="Y88" s="201">
        <v>0</v>
      </c>
      <c r="Z88" s="201">
        <v>2.54</v>
      </c>
      <c r="AA88" s="201">
        <v>0.9</v>
      </c>
      <c r="AB88" s="201">
        <v>0</v>
      </c>
      <c r="AC88" s="201">
        <v>11.79</v>
      </c>
      <c r="AD88" s="201">
        <v>5.93</v>
      </c>
      <c r="AE88" s="201">
        <v>0</v>
      </c>
      <c r="AF88" s="201">
        <v>0</v>
      </c>
      <c r="AG88" s="201">
        <v>0</v>
      </c>
      <c r="AH88" s="201">
        <v>15.38</v>
      </c>
      <c r="AI88" s="201">
        <v>0</v>
      </c>
      <c r="AJ88" s="201">
        <v>20</v>
      </c>
      <c r="AK88" s="201">
        <v>0</v>
      </c>
      <c r="AL88" s="201">
        <v>0</v>
      </c>
      <c r="AM88" s="201">
        <v>0</v>
      </c>
      <c r="AN88" s="201">
        <v>0</v>
      </c>
      <c r="AO88" s="201">
        <v>100.51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19.760000000000002</v>
      </c>
      <c r="H89" s="201">
        <v>0</v>
      </c>
      <c r="I89" s="201">
        <v>0</v>
      </c>
      <c r="J89" s="201">
        <v>24.22</v>
      </c>
      <c r="K89" s="201">
        <v>0.44</v>
      </c>
      <c r="L89" s="201">
        <v>13.53</v>
      </c>
      <c r="M89" s="201">
        <v>0.93</v>
      </c>
      <c r="N89" s="201">
        <v>1.19</v>
      </c>
      <c r="O89" s="201">
        <v>0</v>
      </c>
      <c r="P89" s="201">
        <v>1.4</v>
      </c>
      <c r="Q89" s="201">
        <v>0.22</v>
      </c>
      <c r="R89" s="201">
        <v>0.21</v>
      </c>
      <c r="S89" s="201">
        <v>0.26</v>
      </c>
      <c r="T89" s="201">
        <v>0</v>
      </c>
      <c r="U89" s="201">
        <v>2.0299999999999998</v>
      </c>
      <c r="V89" s="201">
        <v>0.13</v>
      </c>
      <c r="W89" s="201">
        <v>0.46</v>
      </c>
      <c r="X89" s="201">
        <v>1.48</v>
      </c>
      <c r="Y89" s="201">
        <v>0</v>
      </c>
      <c r="Z89" s="201">
        <v>2.54</v>
      </c>
      <c r="AA89" s="201">
        <v>0.9</v>
      </c>
      <c r="AB89" s="201">
        <v>0</v>
      </c>
      <c r="AC89" s="201">
        <v>11.79</v>
      </c>
      <c r="AD89" s="201">
        <v>5.93</v>
      </c>
      <c r="AE89" s="201">
        <v>0</v>
      </c>
      <c r="AF89" s="201">
        <v>0</v>
      </c>
      <c r="AG89" s="201">
        <v>0</v>
      </c>
      <c r="AH89" s="201">
        <v>15.38</v>
      </c>
      <c r="AI89" s="201">
        <v>0</v>
      </c>
      <c r="AJ89" s="201">
        <v>20</v>
      </c>
      <c r="AK89" s="201">
        <v>0</v>
      </c>
      <c r="AL89" s="201">
        <v>0</v>
      </c>
      <c r="AM89" s="201">
        <v>0</v>
      </c>
      <c r="AN89" s="201">
        <v>0</v>
      </c>
      <c r="AO89" s="201">
        <v>60.51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19.760000000000002</v>
      </c>
      <c r="H90" s="201">
        <v>0</v>
      </c>
      <c r="I90" s="201">
        <v>0</v>
      </c>
      <c r="J90" s="201">
        <v>24.22</v>
      </c>
      <c r="K90" s="201">
        <v>0.3</v>
      </c>
      <c r="L90" s="201">
        <v>13.53</v>
      </c>
      <c r="M90" s="201">
        <v>0.93</v>
      </c>
      <c r="N90" s="201">
        <v>1.19</v>
      </c>
      <c r="O90" s="201">
        <v>0</v>
      </c>
      <c r="P90" s="201">
        <v>1.4</v>
      </c>
      <c r="Q90" s="201">
        <v>0.22</v>
      </c>
      <c r="R90" s="201">
        <v>0.21</v>
      </c>
      <c r="S90" s="201">
        <v>0.26</v>
      </c>
      <c r="T90" s="201">
        <v>0</v>
      </c>
      <c r="U90" s="201">
        <v>2.0299999999999998</v>
      </c>
      <c r="V90" s="201">
        <v>0.13</v>
      </c>
      <c r="W90" s="201">
        <v>0.46</v>
      </c>
      <c r="X90" s="201">
        <v>1.48</v>
      </c>
      <c r="Y90" s="201">
        <v>0</v>
      </c>
      <c r="Z90" s="201">
        <v>2.54</v>
      </c>
      <c r="AA90" s="201">
        <v>0.9</v>
      </c>
      <c r="AB90" s="201">
        <v>0</v>
      </c>
      <c r="AC90" s="201">
        <v>11.79</v>
      </c>
      <c r="AD90" s="201">
        <v>5.93</v>
      </c>
      <c r="AE90" s="201">
        <v>0</v>
      </c>
      <c r="AF90" s="201">
        <v>0</v>
      </c>
      <c r="AG90" s="201">
        <v>0</v>
      </c>
      <c r="AH90" s="201">
        <v>15.38</v>
      </c>
      <c r="AI90" s="201">
        <v>0</v>
      </c>
      <c r="AJ90" s="201">
        <v>20</v>
      </c>
      <c r="AK90" s="201">
        <v>0</v>
      </c>
      <c r="AL90" s="201">
        <v>0</v>
      </c>
      <c r="AM90" s="201">
        <v>0</v>
      </c>
      <c r="AN90" s="201">
        <v>0</v>
      </c>
      <c r="AO90" s="201">
        <v>60.51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19.489999999999998</v>
      </c>
      <c r="H91" s="201">
        <v>0</v>
      </c>
      <c r="I91" s="201">
        <v>0</v>
      </c>
      <c r="J91" s="201">
        <v>24.55</v>
      </c>
      <c r="K91" s="201">
        <v>0.65</v>
      </c>
      <c r="L91" s="201">
        <v>13.53</v>
      </c>
      <c r="M91" s="201">
        <v>0.93</v>
      </c>
      <c r="N91" s="201">
        <v>1.19</v>
      </c>
      <c r="O91" s="201">
        <v>0</v>
      </c>
      <c r="P91" s="201">
        <v>1.4</v>
      </c>
      <c r="Q91" s="201">
        <v>0.22</v>
      </c>
      <c r="R91" s="201">
        <v>0.21</v>
      </c>
      <c r="S91" s="201">
        <v>0.26</v>
      </c>
      <c r="T91" s="201">
        <v>0</v>
      </c>
      <c r="U91" s="201">
        <v>2.0299999999999998</v>
      </c>
      <c r="V91" s="201">
        <v>0.13</v>
      </c>
      <c r="W91" s="201">
        <v>0.46</v>
      </c>
      <c r="X91" s="201">
        <v>1.48</v>
      </c>
      <c r="Y91" s="201">
        <v>0</v>
      </c>
      <c r="Z91" s="201">
        <v>2.54</v>
      </c>
      <c r="AA91" s="201">
        <v>0.9</v>
      </c>
      <c r="AB91" s="201">
        <v>0</v>
      </c>
      <c r="AC91" s="201">
        <v>11.79</v>
      </c>
      <c r="AD91" s="201">
        <v>5.93</v>
      </c>
      <c r="AE91" s="201">
        <v>0</v>
      </c>
      <c r="AF91" s="201">
        <v>0</v>
      </c>
      <c r="AG91" s="201">
        <v>23.44</v>
      </c>
      <c r="AH91" s="201">
        <v>0</v>
      </c>
      <c r="AI91" s="201">
        <v>3.86</v>
      </c>
      <c r="AJ91" s="201">
        <v>20</v>
      </c>
      <c r="AK91" s="201">
        <v>0</v>
      </c>
      <c r="AL91" s="201">
        <v>0</v>
      </c>
      <c r="AM91" s="201">
        <v>0</v>
      </c>
      <c r="AN91" s="201">
        <v>0</v>
      </c>
      <c r="AO91" s="201">
        <v>60.51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19.489999999999998</v>
      </c>
      <c r="H92" s="201">
        <v>0</v>
      </c>
      <c r="I92" s="201">
        <v>0</v>
      </c>
      <c r="J92" s="201">
        <v>24.55</v>
      </c>
      <c r="K92" s="201">
        <v>0.31</v>
      </c>
      <c r="L92" s="201">
        <v>13.53</v>
      </c>
      <c r="M92" s="201">
        <v>0.93</v>
      </c>
      <c r="N92" s="201">
        <v>1.19</v>
      </c>
      <c r="O92" s="201">
        <v>0</v>
      </c>
      <c r="P92" s="201">
        <v>1.4</v>
      </c>
      <c r="Q92" s="201">
        <v>0.22</v>
      </c>
      <c r="R92" s="201">
        <v>0.21</v>
      </c>
      <c r="S92" s="201">
        <v>0.26</v>
      </c>
      <c r="T92" s="201">
        <v>0</v>
      </c>
      <c r="U92" s="201">
        <v>2.0299999999999998</v>
      </c>
      <c r="V92" s="201">
        <v>0.13</v>
      </c>
      <c r="W92" s="201">
        <v>0.46</v>
      </c>
      <c r="X92" s="201">
        <v>1.48</v>
      </c>
      <c r="Y92" s="201">
        <v>0</v>
      </c>
      <c r="Z92" s="201">
        <v>2.54</v>
      </c>
      <c r="AA92" s="201">
        <v>0.9</v>
      </c>
      <c r="AB92" s="201">
        <v>0</v>
      </c>
      <c r="AC92" s="201">
        <v>11.79</v>
      </c>
      <c r="AD92" s="201">
        <v>5.93</v>
      </c>
      <c r="AE92" s="201">
        <v>0</v>
      </c>
      <c r="AF92" s="201">
        <v>0</v>
      </c>
      <c r="AG92" s="201">
        <v>23.44</v>
      </c>
      <c r="AH92" s="201">
        <v>0</v>
      </c>
      <c r="AI92" s="201">
        <v>3.86</v>
      </c>
      <c r="AJ92" s="201">
        <v>20</v>
      </c>
      <c r="AK92" s="201">
        <v>0</v>
      </c>
      <c r="AL92" s="201">
        <v>0</v>
      </c>
      <c r="AM92" s="201">
        <v>0</v>
      </c>
      <c r="AN92" s="201">
        <v>0</v>
      </c>
      <c r="AO92" s="201">
        <v>60.51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19.489999999999998</v>
      </c>
      <c r="H93" s="201">
        <v>0</v>
      </c>
      <c r="I93" s="201">
        <v>0</v>
      </c>
      <c r="J93" s="201">
        <v>24.55</v>
      </c>
      <c r="K93" s="201">
        <v>0.31</v>
      </c>
      <c r="L93" s="201">
        <v>13.53</v>
      </c>
      <c r="M93" s="201">
        <v>0.93</v>
      </c>
      <c r="N93" s="201">
        <v>1.19</v>
      </c>
      <c r="O93" s="201">
        <v>0</v>
      </c>
      <c r="P93" s="201">
        <v>1.4</v>
      </c>
      <c r="Q93" s="201">
        <v>0.22</v>
      </c>
      <c r="R93" s="201">
        <v>0.21</v>
      </c>
      <c r="S93" s="201">
        <v>0.26</v>
      </c>
      <c r="T93" s="201">
        <v>0</v>
      </c>
      <c r="U93" s="201">
        <v>2.0299999999999998</v>
      </c>
      <c r="V93" s="201">
        <v>0.28000000000000003</v>
      </c>
      <c r="W93" s="201">
        <v>0.46</v>
      </c>
      <c r="X93" s="201">
        <v>1.48</v>
      </c>
      <c r="Y93" s="201">
        <v>0</v>
      </c>
      <c r="Z93" s="201">
        <v>2.54</v>
      </c>
      <c r="AA93" s="201">
        <v>0.9</v>
      </c>
      <c r="AB93" s="201">
        <v>0</v>
      </c>
      <c r="AC93" s="201">
        <v>11.79</v>
      </c>
      <c r="AD93" s="201">
        <v>5.93</v>
      </c>
      <c r="AE93" s="201">
        <v>0</v>
      </c>
      <c r="AF93" s="201">
        <v>0</v>
      </c>
      <c r="AG93" s="201">
        <v>23.44</v>
      </c>
      <c r="AH93" s="201">
        <v>0</v>
      </c>
      <c r="AI93" s="201">
        <v>3.86</v>
      </c>
      <c r="AJ93" s="201">
        <v>20</v>
      </c>
      <c r="AK93" s="201">
        <v>0</v>
      </c>
      <c r="AL93" s="201">
        <v>0</v>
      </c>
      <c r="AM93" s="201">
        <v>0</v>
      </c>
      <c r="AN93" s="201">
        <v>0</v>
      </c>
      <c r="AO93" s="201">
        <v>60.51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19.489999999999998</v>
      </c>
      <c r="H94" s="201">
        <v>0</v>
      </c>
      <c r="I94" s="201">
        <v>0</v>
      </c>
      <c r="J94" s="201">
        <v>24.55</v>
      </c>
      <c r="K94" s="201">
        <v>0.31</v>
      </c>
      <c r="L94" s="201">
        <v>13.53</v>
      </c>
      <c r="M94" s="201">
        <v>0.93</v>
      </c>
      <c r="N94" s="201">
        <v>1.19</v>
      </c>
      <c r="O94" s="201">
        <v>0</v>
      </c>
      <c r="P94" s="201">
        <v>1.4</v>
      </c>
      <c r="Q94" s="201">
        <v>0.22</v>
      </c>
      <c r="R94" s="201">
        <v>0.21</v>
      </c>
      <c r="S94" s="201">
        <v>0.26</v>
      </c>
      <c r="T94" s="201">
        <v>0</v>
      </c>
      <c r="U94" s="201">
        <v>2.0299999999999998</v>
      </c>
      <c r="V94" s="201">
        <v>0.14000000000000001</v>
      </c>
      <c r="W94" s="201">
        <v>0.46</v>
      </c>
      <c r="X94" s="201">
        <v>1.48</v>
      </c>
      <c r="Y94" s="201">
        <v>0</v>
      </c>
      <c r="Z94" s="201">
        <v>2.54</v>
      </c>
      <c r="AA94" s="201">
        <v>0.9</v>
      </c>
      <c r="AB94" s="201">
        <v>0</v>
      </c>
      <c r="AC94" s="201">
        <v>11.79</v>
      </c>
      <c r="AD94" s="201">
        <v>5.93</v>
      </c>
      <c r="AE94" s="201">
        <v>0</v>
      </c>
      <c r="AF94" s="201">
        <v>0</v>
      </c>
      <c r="AG94" s="201">
        <v>23.44</v>
      </c>
      <c r="AH94" s="201">
        <v>0</v>
      </c>
      <c r="AI94" s="201">
        <v>3.86</v>
      </c>
      <c r="AJ94" s="201">
        <v>20</v>
      </c>
      <c r="AK94" s="201">
        <v>0</v>
      </c>
      <c r="AL94" s="201">
        <v>0</v>
      </c>
      <c r="AM94" s="201">
        <v>0</v>
      </c>
      <c r="AN94" s="201">
        <v>0</v>
      </c>
      <c r="AO94" s="201">
        <v>60.51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19.489999999999998</v>
      </c>
      <c r="H95" s="201">
        <v>0</v>
      </c>
      <c r="I95" s="201">
        <v>0</v>
      </c>
      <c r="J95" s="201">
        <v>24.55</v>
      </c>
      <c r="K95" s="201">
        <v>0.31</v>
      </c>
      <c r="L95" s="201">
        <v>13.53</v>
      </c>
      <c r="M95" s="201">
        <v>0.93</v>
      </c>
      <c r="N95" s="201">
        <v>1.19</v>
      </c>
      <c r="O95" s="201">
        <v>0</v>
      </c>
      <c r="P95" s="201">
        <v>1.4</v>
      </c>
      <c r="Q95" s="201">
        <v>0.22</v>
      </c>
      <c r="R95" s="201">
        <v>0.21</v>
      </c>
      <c r="S95" s="201">
        <v>0.26</v>
      </c>
      <c r="T95" s="201">
        <v>0</v>
      </c>
      <c r="U95" s="201">
        <v>2.0299999999999998</v>
      </c>
      <c r="V95" s="201">
        <v>0.2</v>
      </c>
      <c r="W95" s="201">
        <v>0.46</v>
      </c>
      <c r="X95" s="201">
        <v>1.48</v>
      </c>
      <c r="Y95" s="201">
        <v>0</v>
      </c>
      <c r="Z95" s="201">
        <v>2.54</v>
      </c>
      <c r="AA95" s="201">
        <v>0.9</v>
      </c>
      <c r="AB95" s="201">
        <v>0</v>
      </c>
      <c r="AC95" s="201">
        <v>11.79</v>
      </c>
      <c r="AD95" s="201">
        <v>5.93</v>
      </c>
      <c r="AE95" s="201">
        <v>0</v>
      </c>
      <c r="AF95" s="201">
        <v>0</v>
      </c>
      <c r="AG95" s="201">
        <v>23.44</v>
      </c>
      <c r="AH95" s="201">
        <v>0</v>
      </c>
      <c r="AI95" s="201">
        <v>3.86</v>
      </c>
      <c r="AJ95" s="201">
        <v>20</v>
      </c>
      <c r="AK95" s="201">
        <v>0</v>
      </c>
      <c r="AL95" s="201">
        <v>0</v>
      </c>
      <c r="AM95" s="201">
        <v>0</v>
      </c>
      <c r="AN95" s="201">
        <v>0</v>
      </c>
      <c r="AO95" s="201">
        <v>60.51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19.489999999999998</v>
      </c>
      <c r="H96" s="201">
        <v>0</v>
      </c>
      <c r="I96" s="201">
        <v>0</v>
      </c>
      <c r="J96" s="201">
        <v>24.55</v>
      </c>
      <c r="K96" s="201">
        <v>0.31</v>
      </c>
      <c r="L96" s="201">
        <v>13.53</v>
      </c>
      <c r="M96" s="201">
        <v>0.93</v>
      </c>
      <c r="N96" s="201">
        <v>1.19</v>
      </c>
      <c r="O96" s="201">
        <v>0</v>
      </c>
      <c r="P96" s="201">
        <v>1.4</v>
      </c>
      <c r="Q96" s="201">
        <v>0.22</v>
      </c>
      <c r="R96" s="201">
        <v>0.21</v>
      </c>
      <c r="S96" s="201">
        <v>0.26</v>
      </c>
      <c r="T96" s="201">
        <v>0</v>
      </c>
      <c r="U96" s="201">
        <v>2.0299999999999998</v>
      </c>
      <c r="V96" s="201">
        <v>0.16</v>
      </c>
      <c r="W96" s="201">
        <v>0.46</v>
      </c>
      <c r="X96" s="201">
        <v>1.48</v>
      </c>
      <c r="Y96" s="201">
        <v>0</v>
      </c>
      <c r="Z96" s="201">
        <v>2.54</v>
      </c>
      <c r="AA96" s="201">
        <v>0.9</v>
      </c>
      <c r="AB96" s="201">
        <v>0</v>
      </c>
      <c r="AC96" s="201">
        <v>11.79</v>
      </c>
      <c r="AD96" s="201">
        <v>5.93</v>
      </c>
      <c r="AE96" s="201">
        <v>0</v>
      </c>
      <c r="AF96" s="201">
        <v>0</v>
      </c>
      <c r="AG96" s="201">
        <v>23.44</v>
      </c>
      <c r="AH96" s="201">
        <v>0</v>
      </c>
      <c r="AI96" s="201">
        <v>3.86</v>
      </c>
      <c r="AJ96" s="201">
        <v>20</v>
      </c>
      <c r="AK96" s="201">
        <v>0</v>
      </c>
      <c r="AL96" s="201">
        <v>0</v>
      </c>
      <c r="AM96" s="201">
        <v>0</v>
      </c>
      <c r="AN96" s="201">
        <v>0</v>
      </c>
      <c r="AO96" s="201">
        <v>60.51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19.66</v>
      </c>
      <c r="H97" s="201">
        <v>0</v>
      </c>
      <c r="I97" s="201">
        <v>0</v>
      </c>
      <c r="J97" s="201">
        <v>24.55</v>
      </c>
      <c r="K97" s="201">
        <v>0.31</v>
      </c>
      <c r="L97" s="201">
        <v>13.53</v>
      </c>
      <c r="M97" s="201">
        <v>0.93</v>
      </c>
      <c r="N97" s="201">
        <v>1.19</v>
      </c>
      <c r="O97" s="201">
        <v>0</v>
      </c>
      <c r="P97" s="201">
        <v>1.4</v>
      </c>
      <c r="Q97" s="201">
        <v>0.22</v>
      </c>
      <c r="R97" s="201">
        <v>0.21</v>
      </c>
      <c r="S97" s="201">
        <v>0.26</v>
      </c>
      <c r="T97" s="201">
        <v>0</v>
      </c>
      <c r="U97" s="201">
        <v>2.0299999999999998</v>
      </c>
      <c r="V97" s="201">
        <v>0.16</v>
      </c>
      <c r="W97" s="201">
        <v>0.46</v>
      </c>
      <c r="X97" s="201">
        <v>1.48</v>
      </c>
      <c r="Y97" s="201">
        <v>0</v>
      </c>
      <c r="Z97" s="201">
        <v>2.54</v>
      </c>
      <c r="AA97" s="201">
        <v>0.9</v>
      </c>
      <c r="AB97" s="201">
        <v>0</v>
      </c>
      <c r="AC97" s="201">
        <v>11.79</v>
      </c>
      <c r="AD97" s="201">
        <v>5.93</v>
      </c>
      <c r="AE97" s="201">
        <v>0</v>
      </c>
      <c r="AF97" s="201">
        <v>0</v>
      </c>
      <c r="AG97" s="201">
        <v>23.44</v>
      </c>
      <c r="AH97" s="201">
        <v>0</v>
      </c>
      <c r="AI97" s="201">
        <v>3.86</v>
      </c>
      <c r="AJ97" s="201">
        <v>20</v>
      </c>
      <c r="AK97" s="201">
        <v>0</v>
      </c>
      <c r="AL97" s="201">
        <v>0</v>
      </c>
      <c r="AM97" s="201">
        <v>0</v>
      </c>
      <c r="AN97" s="201">
        <v>0</v>
      </c>
      <c r="AO97" s="201">
        <v>130.12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19.66</v>
      </c>
      <c r="H98" s="201">
        <v>0</v>
      </c>
      <c r="I98" s="201">
        <v>0</v>
      </c>
      <c r="J98" s="201">
        <v>24.55</v>
      </c>
      <c r="K98" s="201">
        <v>0.31</v>
      </c>
      <c r="L98" s="201">
        <v>13.53</v>
      </c>
      <c r="M98" s="201">
        <v>0.93</v>
      </c>
      <c r="N98" s="201">
        <v>1.19</v>
      </c>
      <c r="O98" s="201">
        <v>0</v>
      </c>
      <c r="P98" s="201">
        <v>1.4</v>
      </c>
      <c r="Q98" s="201">
        <v>0.22</v>
      </c>
      <c r="R98" s="201">
        <v>0.21</v>
      </c>
      <c r="S98" s="201">
        <v>0.26</v>
      </c>
      <c r="T98" s="201">
        <v>0</v>
      </c>
      <c r="U98" s="201">
        <v>2.0299999999999998</v>
      </c>
      <c r="V98" s="201">
        <v>0.17</v>
      </c>
      <c r="W98" s="201">
        <v>0.46</v>
      </c>
      <c r="X98" s="201">
        <v>1.48</v>
      </c>
      <c r="Y98" s="201">
        <v>0</v>
      </c>
      <c r="Z98" s="201">
        <v>2.54</v>
      </c>
      <c r="AA98" s="201">
        <v>0.9</v>
      </c>
      <c r="AB98" s="201">
        <v>0</v>
      </c>
      <c r="AC98" s="201">
        <v>11.79</v>
      </c>
      <c r="AD98" s="201">
        <v>5.93</v>
      </c>
      <c r="AE98" s="201">
        <v>0</v>
      </c>
      <c r="AF98" s="201">
        <v>0</v>
      </c>
      <c r="AG98" s="201">
        <v>23.44</v>
      </c>
      <c r="AH98" s="201">
        <v>0</v>
      </c>
      <c r="AI98" s="201">
        <v>3.86</v>
      </c>
      <c r="AJ98" s="201">
        <v>20</v>
      </c>
      <c r="AK98" s="201">
        <v>0</v>
      </c>
      <c r="AL98" s="201">
        <v>0</v>
      </c>
      <c r="AM98" s="201">
        <v>0</v>
      </c>
      <c r="AN98" s="201">
        <v>0</v>
      </c>
      <c r="AO98" s="201">
        <v>130.12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0.28065749999999978</v>
      </c>
      <c r="E99">
        <f t="shared" si="0"/>
        <v>0</v>
      </c>
      <c r="F99">
        <f t="shared" si="0"/>
        <v>0</v>
      </c>
      <c r="G99">
        <f t="shared" si="0"/>
        <v>0.47169000000000044</v>
      </c>
      <c r="H99">
        <f t="shared" si="0"/>
        <v>0</v>
      </c>
      <c r="I99">
        <f t="shared" si="0"/>
        <v>0</v>
      </c>
      <c r="J99">
        <f t="shared" si="0"/>
        <v>0.58607500000000057</v>
      </c>
      <c r="K99">
        <f t="shared" si="0"/>
        <v>8.6360000000000006E-2</v>
      </c>
      <c r="L99">
        <f t="shared" si="0"/>
        <v>3.2199100000000018</v>
      </c>
      <c r="M99">
        <f t="shared" si="0"/>
        <v>2.2325000000000046E-2</v>
      </c>
      <c r="N99">
        <f t="shared" si="0"/>
        <v>2.8559999999999964E-2</v>
      </c>
      <c r="O99">
        <f t="shared" si="0"/>
        <v>0</v>
      </c>
      <c r="P99">
        <f t="shared" si="0"/>
        <v>3.3657500000000055E-2</v>
      </c>
      <c r="Q99">
        <f t="shared" si="0"/>
        <v>1.9004999999999977E-2</v>
      </c>
      <c r="R99">
        <f t="shared" si="0"/>
        <v>1.5280000000000011E-2</v>
      </c>
      <c r="S99">
        <f t="shared" si="0"/>
        <v>2.2877500000000054E-2</v>
      </c>
      <c r="T99">
        <f t="shared" si="0"/>
        <v>0</v>
      </c>
      <c r="U99">
        <f t="shared" si="0"/>
        <v>4.9289999999999973E-2</v>
      </c>
      <c r="V99">
        <f t="shared" si="0"/>
        <v>7.6099999999999996E-3</v>
      </c>
      <c r="W99">
        <f t="shared" si="0"/>
        <v>1.998749999999995E-2</v>
      </c>
      <c r="X99">
        <f t="shared" si="0"/>
        <v>6.0192499999999843E-2</v>
      </c>
      <c r="Y99">
        <f t="shared" si="0"/>
        <v>0</v>
      </c>
      <c r="Z99">
        <f t="shared" si="0"/>
        <v>0.21454499999999954</v>
      </c>
      <c r="AA99">
        <f t="shared" si="0"/>
        <v>0.10623749999999972</v>
      </c>
      <c r="AB99">
        <f t="shared" si="0"/>
        <v>0</v>
      </c>
      <c r="AC99">
        <f t="shared" si="0"/>
        <v>0.24715999999999991</v>
      </c>
      <c r="AD99">
        <f t="shared" si="0"/>
        <v>0.14232</v>
      </c>
      <c r="AE99">
        <f t="shared" si="0"/>
        <v>0</v>
      </c>
      <c r="AF99">
        <f t="shared" si="0"/>
        <v>0</v>
      </c>
      <c r="AG99">
        <f t="shared" si="0"/>
        <v>0.49087750000000013</v>
      </c>
      <c r="AH99">
        <f t="shared" si="0"/>
        <v>3.0759999999999999E-2</v>
      </c>
      <c r="AI99">
        <f t="shared" si="0"/>
        <v>8.492000000000019E-2</v>
      </c>
      <c r="AJ99">
        <f t="shared" si="0"/>
        <v>0.08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3.5343550000000028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-7.476</v>
      </c>
      <c r="G4" s="82">
        <v>-7.476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-4.6319999999999997</v>
      </c>
      <c r="N4" s="82">
        <v>-4.6319999999999997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7.476</v>
      </c>
      <c r="AF4" s="82">
        <v>4.6319999999999997</v>
      </c>
      <c r="AG4" s="82">
        <v>0</v>
      </c>
      <c r="AH4" s="82">
        <v>0</v>
      </c>
      <c r="AI4" s="82">
        <v>12.108000000000001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7.476</v>
      </c>
      <c r="BQ4" s="83">
        <f t="shared" si="3"/>
        <v>4.6319999999999997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-12.108000000000001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74.760000000000005</v>
      </c>
      <c r="DA4" s="80">
        <f t="shared" si="8"/>
        <v>46.319999999999993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121.08</v>
      </c>
      <c r="DF4" s="81">
        <f t="shared" ref="DF4:DF67" si="31">AR4+AU4+BB4+BI4+BP4</f>
        <v>7.476</v>
      </c>
      <c r="DG4" s="81">
        <f t="shared" ref="DG4:DG67" si="32">AY4+AN4+BC4+BJ4+BQ4</f>
        <v>4.6319999999999997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-12.108000000000001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-20.646000000000001</v>
      </c>
      <c r="G5" s="82">
        <v>-20.646000000000001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-12.792</v>
      </c>
      <c r="N5" s="82">
        <v>-12.792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20.646000000000001</v>
      </c>
      <c r="AF5" s="82">
        <v>12.792</v>
      </c>
      <c r="AG5" s="82">
        <v>0</v>
      </c>
      <c r="AH5" s="82">
        <v>0</v>
      </c>
      <c r="AI5" s="82">
        <v>33.438000000000002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20.646000000000001</v>
      </c>
      <c r="BQ5" s="83">
        <f t="shared" si="3"/>
        <v>12.792</v>
      </c>
      <c r="BR5" s="83">
        <f t="shared" si="3"/>
        <v>0</v>
      </c>
      <c r="BS5" s="83">
        <f t="shared" si="3"/>
        <v>0</v>
      </c>
      <c r="BT5" s="83">
        <f t="shared" si="20"/>
        <v>-33.438000000000002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206.46</v>
      </c>
      <c r="DA5" s="80">
        <f t="shared" si="8"/>
        <v>127.92</v>
      </c>
      <c r="DB5" s="80">
        <f t="shared" si="8"/>
        <v>0</v>
      </c>
      <c r="DC5" s="80">
        <f t="shared" si="8"/>
        <v>0</v>
      </c>
      <c r="DD5" s="80">
        <f t="shared" si="30"/>
        <v>334.38</v>
      </c>
      <c r="DF5" s="81">
        <f t="shared" si="31"/>
        <v>20.646000000000001</v>
      </c>
      <c r="DG5" s="81">
        <f t="shared" si="32"/>
        <v>12.792</v>
      </c>
      <c r="DH5" s="81">
        <f t="shared" si="33"/>
        <v>0</v>
      </c>
      <c r="DI5" s="81">
        <f t="shared" si="34"/>
        <v>0</v>
      </c>
      <c r="DJ5" s="81">
        <f t="shared" si="35"/>
        <v>-33.438000000000002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-35.607999999999997</v>
      </c>
      <c r="G6" s="82">
        <v>-35.607999999999997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-20</v>
      </c>
      <c r="N6" s="82">
        <v>-20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35.607999999999997</v>
      </c>
      <c r="AF6" s="82">
        <v>20</v>
      </c>
      <c r="AG6" s="82">
        <v>0</v>
      </c>
      <c r="AH6" s="82">
        <v>0</v>
      </c>
      <c r="AI6" s="82">
        <v>55.607999999999997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35.607999999999997</v>
      </c>
      <c r="BQ6" s="83">
        <f t="shared" si="3"/>
        <v>20</v>
      </c>
      <c r="BR6" s="83">
        <f t="shared" si="3"/>
        <v>0</v>
      </c>
      <c r="BS6" s="83">
        <f t="shared" si="3"/>
        <v>0</v>
      </c>
      <c r="BT6" s="83">
        <f t="shared" si="20"/>
        <v>-55.607999999999997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356.08</v>
      </c>
      <c r="DA6" s="80">
        <f t="shared" si="8"/>
        <v>200</v>
      </c>
      <c r="DB6" s="80">
        <f t="shared" si="8"/>
        <v>0</v>
      </c>
      <c r="DC6" s="80">
        <f t="shared" si="8"/>
        <v>0</v>
      </c>
      <c r="DD6" s="80">
        <f t="shared" si="30"/>
        <v>556.07999999999993</v>
      </c>
      <c r="DF6" s="81">
        <f t="shared" si="31"/>
        <v>35.607999999999997</v>
      </c>
      <c r="DG6" s="81">
        <f t="shared" si="32"/>
        <v>20</v>
      </c>
      <c r="DH6" s="81">
        <f t="shared" si="33"/>
        <v>0</v>
      </c>
      <c r="DI6" s="81">
        <f t="shared" si="34"/>
        <v>0</v>
      </c>
      <c r="DJ6" s="81">
        <f t="shared" si="35"/>
        <v>-55.607999999999997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-78.488</v>
      </c>
      <c r="G7" s="82">
        <v>-78.488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78.488</v>
      </c>
      <c r="AF7" s="82">
        <v>0</v>
      </c>
      <c r="AG7" s="82">
        <v>0</v>
      </c>
      <c r="AH7" s="82">
        <v>0</v>
      </c>
      <c r="AI7" s="82">
        <v>78.488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78.488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-78.488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784.88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784.88</v>
      </c>
      <c r="DF7" s="81">
        <f t="shared" si="31"/>
        <v>78.488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-78.488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-102.348</v>
      </c>
      <c r="G8" s="82">
        <v>-102.348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102.348</v>
      </c>
      <c r="AF8" s="82">
        <v>0</v>
      </c>
      <c r="AG8" s="82">
        <v>0</v>
      </c>
      <c r="AH8" s="82">
        <v>0</v>
      </c>
      <c r="AI8" s="82">
        <v>102.348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102.348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-102.348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1023.48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1023.48</v>
      </c>
      <c r="DF8" s="81">
        <f t="shared" si="31"/>
        <v>102.348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-102.348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-122.70099999999999</v>
      </c>
      <c r="G9" s="82">
        <v>-122.70099999999999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122.70099999999999</v>
      </c>
      <c r="AF9" s="82">
        <v>0</v>
      </c>
      <c r="AG9" s="82">
        <v>0</v>
      </c>
      <c r="AH9" s="82">
        <v>0</v>
      </c>
      <c r="AI9" s="82">
        <v>122.70099999999999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122.70099999999999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-122.70099999999999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1227.01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1227.01</v>
      </c>
      <c r="DF9" s="81">
        <f t="shared" si="31"/>
        <v>122.70099999999999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-122.70099999999999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-102</v>
      </c>
      <c r="G10" s="82">
        <v>-102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102</v>
      </c>
      <c r="AF10" s="82">
        <v>0</v>
      </c>
      <c r="AG10" s="82">
        <v>0</v>
      </c>
      <c r="AH10" s="82">
        <v>0</v>
      </c>
      <c r="AI10" s="82">
        <v>102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102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-102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1020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1020</v>
      </c>
      <c r="DF10" s="81">
        <f t="shared" si="31"/>
        <v>102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-102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-2.117</v>
      </c>
      <c r="D85" s="82">
        <v>0</v>
      </c>
      <c r="E85" s="82">
        <v>0</v>
      </c>
      <c r="F85" s="82">
        <v>-2.883</v>
      </c>
      <c r="G85" s="82">
        <v>-5</v>
      </c>
      <c r="H85" s="76"/>
      <c r="I85" s="31">
        <v>83</v>
      </c>
      <c r="J85" s="82">
        <v>2.117</v>
      </c>
      <c r="K85" s="82">
        <v>0</v>
      </c>
      <c r="L85" s="82">
        <v>0</v>
      </c>
      <c r="M85" s="82">
        <v>0</v>
      </c>
      <c r="N85" s="82">
        <v>2.117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2.883</v>
      </c>
      <c r="AF85" s="82">
        <v>0</v>
      </c>
      <c r="AG85" s="82">
        <v>0</v>
      </c>
      <c r="AH85" s="82">
        <v>0</v>
      </c>
      <c r="AI85" s="82">
        <v>2.883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2.117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-2.117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2.883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-2.883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21.17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21.17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28.83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28.83</v>
      </c>
      <c r="DF85" s="81">
        <f t="shared" si="59"/>
        <v>5</v>
      </c>
      <c r="DG85" s="81">
        <f t="shared" si="60"/>
        <v>-2.117</v>
      </c>
      <c r="DH85" s="81">
        <f t="shared" si="61"/>
        <v>0</v>
      </c>
      <c r="DI85" s="81">
        <f t="shared" si="62"/>
        <v>0</v>
      </c>
      <c r="DJ85" s="81">
        <f t="shared" si="63"/>
        <v>-2.883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-97</v>
      </c>
      <c r="G86" s="82">
        <v>-97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97</v>
      </c>
      <c r="AF86" s="82">
        <v>0</v>
      </c>
      <c r="AG86" s="82">
        <v>0</v>
      </c>
      <c r="AH86" s="82">
        <v>0</v>
      </c>
      <c r="AI86" s="82">
        <v>97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970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970</v>
      </c>
      <c r="DF86" s="81">
        <f t="shared" si="59"/>
        <v>97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-97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-124</v>
      </c>
      <c r="G87" s="82">
        <v>-124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124</v>
      </c>
      <c r="AF87" s="82">
        <v>0</v>
      </c>
      <c r="AG87" s="82">
        <v>0</v>
      </c>
      <c r="AH87" s="82">
        <v>0</v>
      </c>
      <c r="AI87" s="82">
        <v>124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-124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1240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1240</v>
      </c>
      <c r="DF87" s="81">
        <f t="shared" si="59"/>
        <v>124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-124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-155</v>
      </c>
      <c r="G88" s="82">
        <v>-155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155</v>
      </c>
      <c r="AF88" s="82">
        <v>0</v>
      </c>
      <c r="AG88" s="82">
        <v>0</v>
      </c>
      <c r="AH88" s="82">
        <v>0</v>
      </c>
      <c r="AI88" s="82">
        <v>155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155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-155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1550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1550</v>
      </c>
      <c r="DF88" s="81">
        <f t="shared" si="59"/>
        <v>155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-155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-170.43</v>
      </c>
      <c r="G89" s="82">
        <v>-170.43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170.43</v>
      </c>
      <c r="AF89" s="82">
        <v>0</v>
      </c>
      <c r="AG89" s="82">
        <v>0</v>
      </c>
      <c r="AH89" s="82">
        <v>0</v>
      </c>
      <c r="AI89" s="82">
        <v>170.43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170.43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-170.43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1704.3000000000002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1704.3000000000002</v>
      </c>
      <c r="DF89" s="81">
        <f t="shared" si="59"/>
        <v>170.43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-170.43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-95.977999999999994</v>
      </c>
      <c r="G90" s="82">
        <v>-95.977999999999994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95.977999999999994</v>
      </c>
      <c r="AF90" s="82">
        <v>0</v>
      </c>
      <c r="AG90" s="82">
        <v>0</v>
      </c>
      <c r="AH90" s="82">
        <v>0</v>
      </c>
      <c r="AI90" s="82">
        <v>95.977999999999994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95.977999999999994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-95.977999999999994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959.78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959.78</v>
      </c>
      <c r="DF90" s="81">
        <f t="shared" si="59"/>
        <v>95.977999999999994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-95.977999999999994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-64.128</v>
      </c>
      <c r="G91" s="82">
        <v>-64.128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64.128</v>
      </c>
      <c r="AF91" s="82">
        <v>0</v>
      </c>
      <c r="AG91" s="82">
        <v>0</v>
      </c>
      <c r="AH91" s="82">
        <v>0</v>
      </c>
      <c r="AI91" s="82">
        <v>64.128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64.128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-64.128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641.28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641.28</v>
      </c>
      <c r="DF91" s="81">
        <f t="shared" si="59"/>
        <v>64.128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-64.128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-16.701000000000001</v>
      </c>
      <c r="G92" s="82">
        <v>-16.701000000000001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-10.347</v>
      </c>
      <c r="N92" s="82">
        <v>-10.347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16.701000000000001</v>
      </c>
      <c r="AF92" s="82">
        <v>10.347</v>
      </c>
      <c r="AG92" s="82">
        <v>0</v>
      </c>
      <c r="AH92" s="82">
        <v>0</v>
      </c>
      <c r="AI92" s="82">
        <v>27.047999999999998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16.701000000000001</v>
      </c>
      <c r="BQ92" s="83">
        <f t="shared" si="47"/>
        <v>10.347</v>
      </c>
      <c r="BR92" s="83">
        <f t="shared" si="47"/>
        <v>0</v>
      </c>
      <c r="BS92" s="83">
        <f t="shared" si="47"/>
        <v>0</v>
      </c>
      <c r="BT92" s="83">
        <f t="shared" si="48"/>
        <v>-27.048000000000002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167.01</v>
      </c>
      <c r="DA92" s="80">
        <f t="shared" si="57"/>
        <v>103.47</v>
      </c>
      <c r="DB92" s="80">
        <f t="shared" si="57"/>
        <v>0</v>
      </c>
      <c r="DC92" s="80">
        <f t="shared" si="57"/>
        <v>0</v>
      </c>
      <c r="DD92" s="80">
        <f t="shared" si="58"/>
        <v>270.48</v>
      </c>
      <c r="DF92" s="81">
        <f t="shared" si="59"/>
        <v>16.701000000000001</v>
      </c>
      <c r="DG92" s="81">
        <f t="shared" si="60"/>
        <v>10.347</v>
      </c>
      <c r="DH92" s="81">
        <f t="shared" si="61"/>
        <v>0</v>
      </c>
      <c r="DI92" s="81">
        <f t="shared" si="62"/>
        <v>0</v>
      </c>
      <c r="DJ92" s="81">
        <f t="shared" si="63"/>
        <v>-27.048000000000002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5.2924999999999999E-4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-5.2924999999999999E-4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0.29884674999999999</v>
      </c>
      <c r="BQ99" s="87">
        <f t="shared" ref="BQ99:BT99" si="68">SUM(BQ3:BQ98)/4000</f>
        <v>1.194275E-2</v>
      </c>
      <c r="BR99" s="87">
        <f t="shared" si="68"/>
        <v>0</v>
      </c>
      <c r="BS99" s="87">
        <f t="shared" si="68"/>
        <v>0</v>
      </c>
      <c r="BT99" s="87">
        <f t="shared" si="68"/>
        <v>-0.31078950000000005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5.2924999999999999E-4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5.2924999999999999E-4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0.29884674999999999</v>
      </c>
      <c r="DA99" s="89">
        <f t="shared" ref="DA99:DD99" si="73">SUM(DA3:DA98)/40000</f>
        <v>1.194275E-2</v>
      </c>
      <c r="DB99" s="89">
        <f t="shared" si="73"/>
        <v>0</v>
      </c>
      <c r="DC99" s="89">
        <f t="shared" si="73"/>
        <v>0</v>
      </c>
      <c r="DD99" s="89">
        <f t="shared" si="73"/>
        <v>0.31078950000000005</v>
      </c>
      <c r="DE99" s="86"/>
      <c r="DF99" s="81">
        <f t="shared" si="59"/>
        <v>0.29937599999999998</v>
      </c>
      <c r="DG99" s="81">
        <f t="shared" si="60"/>
        <v>1.14135E-2</v>
      </c>
      <c r="DH99" s="81">
        <f t="shared" si="61"/>
        <v>0</v>
      </c>
      <c r="DI99" s="81">
        <f t="shared" si="62"/>
        <v>0</v>
      </c>
      <c r="DJ99" s="81">
        <f t="shared" si="63"/>
        <v>-0.31078950000000005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40" t="s">
        <v>325</v>
      </c>
      <c r="J1" s="241"/>
      <c r="K1" s="241"/>
      <c r="L1" s="241"/>
      <c r="M1" s="242"/>
      <c r="N1" s="241" t="s">
        <v>477</v>
      </c>
      <c r="O1" s="241"/>
      <c r="P1" s="241"/>
      <c r="Q1" s="241"/>
      <c r="R1" s="242"/>
      <c r="W1" s="46"/>
      <c r="X1" s="46">
        <v>1</v>
      </c>
    </row>
    <row r="2" spans="1:24" ht="15.75" thickBot="1">
      <c r="A2" s="239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665.97358699999995</v>
      </c>
      <c r="I3" s="178">
        <f ca="1">INDIRECT("BRPL_EOD!" &amp; $V$3 &amp; X3)</f>
        <v>495.35</v>
      </c>
      <c r="J3" s="176">
        <f ca="1">INDIRECT("BYPL_EOD!" &amp; $V$3 &amp; X3)</f>
        <v>158.77000000000001</v>
      </c>
      <c r="K3" s="176">
        <f ca="1">INDIRECT("TPDDL_EOD!" &amp; $V$3 &amp; X3)</f>
        <v>9.0500000000000007</v>
      </c>
      <c r="L3" s="176">
        <f ca="1">INDIRECT("NDMC_EOD!" &amp; $V$3 &amp; X3)</f>
        <v>2.8</v>
      </c>
      <c r="M3" s="177">
        <f ca="1">SUM(I3:L3)</f>
        <v>665.96999999999991</v>
      </c>
      <c r="N3" s="175">
        <f ca="1">INDIRECT("BRPL_ISGS_exbus!" &amp; $V$3 &amp; X3)</f>
        <v>495.35266801875463</v>
      </c>
      <c r="O3" s="176">
        <f ca="1">INDIRECT("BYPL_ISGS_exbus!" &amp; $V$3 &amp; X3)</f>
        <v>158.77085515562266</v>
      </c>
      <c r="P3" s="176">
        <f ca="1">INDIRECT("TPDDL_ISGS_exbus!" &amp; $V$3 &amp; X3)</f>
        <v>9.0500487444629645</v>
      </c>
      <c r="Q3" s="176">
        <f ca="1">INDIRECT("NDMC_ISGS_exbus!" &amp; $V$3 &amp; X3)</f>
        <v>2.8000150811598119</v>
      </c>
      <c r="R3" s="177">
        <f ca="1">SUM(N3:Q3)</f>
        <v>665.97358700000007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665.97358699999995</v>
      </c>
      <c r="I4" s="183">
        <f t="shared" ref="I4:I67" ca="1" si="5">INDIRECT("BRPL_EOD!" &amp; $V$3 &amp; X4)</f>
        <v>495.35</v>
      </c>
      <c r="J4" s="180">
        <f t="shared" ref="J4:J67" ca="1" si="6">INDIRECT("BYPL_EOD!" &amp; $V$3 &amp; X4)</f>
        <v>158.77000000000001</v>
      </c>
      <c r="K4" s="180">
        <f t="shared" ref="K4:K67" ca="1" si="7">INDIRECT("TPDDL_EOD!" &amp; $V$3 &amp; X4)</f>
        <v>9.0500000000000007</v>
      </c>
      <c r="L4" s="180">
        <f t="shared" ref="L4:L67" ca="1" si="8">INDIRECT("NDMC_EOD!" &amp; $V$3 &amp; X4)</f>
        <v>2.8</v>
      </c>
      <c r="M4" s="181">
        <f t="shared" ref="M4:M67" ca="1" si="9">SUM(I4:L4)</f>
        <v>665.96999999999991</v>
      </c>
      <c r="N4" s="179">
        <f t="shared" ref="N4:N67" ca="1" si="10">INDIRECT("BRPL_ISGS_exbus!" &amp; $V$3 &amp; X4)</f>
        <v>495.35266801875463</v>
      </c>
      <c r="O4" s="180">
        <f t="shared" ref="O4:O67" ca="1" si="11">INDIRECT("BYPL_ISGS_exbus!" &amp; $V$3 &amp; X4)</f>
        <v>158.77085515562266</v>
      </c>
      <c r="P4" s="180">
        <f t="shared" ref="P4:P67" ca="1" si="12">INDIRECT("TPDDL_ISGS_exbus!" &amp; $V$3 &amp; X4)</f>
        <v>9.0500487444629645</v>
      </c>
      <c r="Q4" s="180">
        <f t="shared" ref="Q4:Q67" ca="1" si="13">INDIRECT("NDMC_ISGS_exbus!" &amp; $V$3 &amp; X4)</f>
        <v>2.8000150811598119</v>
      </c>
      <c r="R4" s="181">
        <f t="shared" ref="R4:R67" ca="1" si="14">SUM(N4:Q4)</f>
        <v>665.97358700000007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665.97358699999995</v>
      </c>
      <c r="I5" s="183">
        <f t="shared" ca="1" si="5"/>
        <v>495.35</v>
      </c>
      <c r="J5" s="180">
        <f t="shared" ca="1" si="6"/>
        <v>158.77000000000001</v>
      </c>
      <c r="K5" s="180">
        <f t="shared" ca="1" si="7"/>
        <v>9.0500000000000007</v>
      </c>
      <c r="L5" s="180">
        <f t="shared" ca="1" si="8"/>
        <v>2.8</v>
      </c>
      <c r="M5" s="181">
        <f t="shared" ca="1" si="9"/>
        <v>665.96999999999991</v>
      </c>
      <c r="N5" s="179">
        <f t="shared" ca="1" si="10"/>
        <v>495.35266801875463</v>
      </c>
      <c r="O5" s="180">
        <f t="shared" ca="1" si="11"/>
        <v>158.77085515562266</v>
      </c>
      <c r="P5" s="180">
        <f t="shared" ca="1" si="12"/>
        <v>9.0500487444629645</v>
      </c>
      <c r="Q5" s="180">
        <f t="shared" ca="1" si="13"/>
        <v>2.8000150811598119</v>
      </c>
      <c r="R5" s="181">
        <f t="shared" ca="1" si="14"/>
        <v>665.97358700000007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665.97358699999995</v>
      </c>
      <c r="I6" s="183">
        <f t="shared" ca="1" si="5"/>
        <v>495.35</v>
      </c>
      <c r="J6" s="180">
        <f t="shared" ca="1" si="6"/>
        <v>158.77000000000001</v>
      </c>
      <c r="K6" s="180">
        <f t="shared" ca="1" si="7"/>
        <v>9.0500000000000007</v>
      </c>
      <c r="L6" s="180">
        <f t="shared" ca="1" si="8"/>
        <v>2.8</v>
      </c>
      <c r="M6" s="181">
        <f t="shared" ca="1" si="9"/>
        <v>665.96999999999991</v>
      </c>
      <c r="N6" s="179">
        <f t="shared" ca="1" si="10"/>
        <v>495.35266801875463</v>
      </c>
      <c r="O6" s="180">
        <f t="shared" ca="1" si="11"/>
        <v>158.77085515562266</v>
      </c>
      <c r="P6" s="180">
        <f t="shared" ca="1" si="12"/>
        <v>9.0500487444629645</v>
      </c>
      <c r="Q6" s="180">
        <f t="shared" ca="1" si="13"/>
        <v>2.8000150811598119</v>
      </c>
      <c r="R6" s="181">
        <f t="shared" ca="1" si="14"/>
        <v>665.97358700000007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665.97358699999995</v>
      </c>
      <c r="I7" s="183">
        <f t="shared" ca="1" si="5"/>
        <v>495.35</v>
      </c>
      <c r="J7" s="180">
        <f t="shared" ca="1" si="6"/>
        <v>158.77000000000001</v>
      </c>
      <c r="K7" s="180">
        <f t="shared" ca="1" si="7"/>
        <v>9.0500000000000007</v>
      </c>
      <c r="L7" s="180">
        <f t="shared" ca="1" si="8"/>
        <v>2.8</v>
      </c>
      <c r="M7" s="181">
        <f t="shared" ca="1" si="9"/>
        <v>665.96999999999991</v>
      </c>
      <c r="N7" s="179">
        <f t="shared" ca="1" si="10"/>
        <v>495.35266801875463</v>
      </c>
      <c r="O7" s="180">
        <f t="shared" ca="1" si="11"/>
        <v>158.77085515562266</v>
      </c>
      <c r="P7" s="180">
        <f t="shared" ca="1" si="12"/>
        <v>9.0500487444629645</v>
      </c>
      <c r="Q7" s="180">
        <f t="shared" ca="1" si="13"/>
        <v>2.8000150811598119</v>
      </c>
      <c r="R7" s="181">
        <f t="shared" ca="1" si="14"/>
        <v>665.97358700000007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665.97358699999995</v>
      </c>
      <c r="I8" s="183">
        <f t="shared" ca="1" si="5"/>
        <v>495.35</v>
      </c>
      <c r="J8" s="180">
        <f t="shared" ca="1" si="6"/>
        <v>158.77000000000001</v>
      </c>
      <c r="K8" s="180">
        <f t="shared" ca="1" si="7"/>
        <v>9.0500000000000007</v>
      </c>
      <c r="L8" s="180">
        <f t="shared" ca="1" si="8"/>
        <v>2.8</v>
      </c>
      <c r="M8" s="181">
        <f t="shared" ca="1" si="9"/>
        <v>665.96999999999991</v>
      </c>
      <c r="N8" s="179">
        <f t="shared" ca="1" si="10"/>
        <v>495.35266801875463</v>
      </c>
      <c r="O8" s="180">
        <f t="shared" ca="1" si="11"/>
        <v>158.77085515562266</v>
      </c>
      <c r="P8" s="180">
        <f t="shared" ca="1" si="12"/>
        <v>9.0500487444629645</v>
      </c>
      <c r="Q8" s="180">
        <f t="shared" ca="1" si="13"/>
        <v>2.8000150811598119</v>
      </c>
      <c r="R8" s="181">
        <f t="shared" ca="1" si="14"/>
        <v>665.97358700000007</v>
      </c>
      <c r="W8" s="46"/>
      <c r="X8" s="46">
        <v>8</v>
      </c>
    </row>
    <row r="9" spans="1:24">
      <c r="A9" s="61" t="s">
        <v>51</v>
      </c>
      <c r="B9" s="174">
        <f t="shared" ca="1" si="3"/>
        <v>615.91594699999996</v>
      </c>
      <c r="C9" s="179">
        <f t="shared" ca="1" si="4"/>
        <v>458.12704894477719</v>
      </c>
      <c r="D9" s="180">
        <f t="shared" ca="1" si="0"/>
        <v>146.80559591405378</v>
      </c>
      <c r="E9" s="180">
        <f t="shared" ca="1" si="0"/>
        <v>8.3696906534437634</v>
      </c>
      <c r="F9" s="181">
        <f t="shared" ca="1" si="0"/>
        <v>2.6136114877253442</v>
      </c>
      <c r="G9" s="182">
        <f t="shared" ca="1" si="1"/>
        <v>615.91594699999996</v>
      </c>
      <c r="H9" s="182">
        <f t="shared" ca="1" si="2"/>
        <v>595.837087</v>
      </c>
      <c r="I9" s="183">
        <f t="shared" ca="1" si="5"/>
        <v>492.65</v>
      </c>
      <c r="J9" s="180">
        <f t="shared" ca="1" si="6"/>
        <v>91.75</v>
      </c>
      <c r="K9" s="180">
        <f t="shared" ca="1" si="7"/>
        <v>8.66</v>
      </c>
      <c r="L9" s="180">
        <f t="shared" ca="1" si="8"/>
        <v>2.78</v>
      </c>
      <c r="M9" s="181">
        <f t="shared" ca="1" si="9"/>
        <v>595.83999999999992</v>
      </c>
      <c r="N9" s="179">
        <f t="shared" ca="1" si="10"/>
        <v>492.64759148521421</v>
      </c>
      <c r="O9" s="180">
        <f t="shared" ca="1" si="11"/>
        <v>91.749551443760083</v>
      </c>
      <c r="P9" s="180">
        <f t="shared" ca="1" si="12"/>
        <v>8.6599576621576269</v>
      </c>
      <c r="Q9" s="180">
        <f t="shared" ca="1" si="13"/>
        <v>2.7799864088681527</v>
      </c>
      <c r="R9" s="181">
        <f t="shared" ca="1" si="14"/>
        <v>595.837087</v>
      </c>
      <c r="W9" s="46"/>
      <c r="X9" s="46">
        <v>9</v>
      </c>
    </row>
    <row r="10" spans="1:24">
      <c r="A10" s="61" t="s">
        <v>52</v>
      </c>
      <c r="B10" s="174">
        <f t="shared" ca="1" si="3"/>
        <v>628.20594700000004</v>
      </c>
      <c r="C10" s="179">
        <f t="shared" ca="1" si="4"/>
        <v>467.26852589298056</v>
      </c>
      <c r="D10" s="180">
        <f t="shared" ca="1" si="0"/>
        <v>149.73495791965183</v>
      </c>
      <c r="E10" s="180">
        <f t="shared" ca="1" si="0"/>
        <v>8.5366996400300863</v>
      </c>
      <c r="F10" s="181">
        <f t="shared" ca="1" si="0"/>
        <v>2.6657635473377002</v>
      </c>
      <c r="G10" s="182">
        <f t="shared" ca="1" si="1"/>
        <v>600.06110000000001</v>
      </c>
      <c r="H10" s="182">
        <f t="shared" ca="1" si="2"/>
        <v>580.49910799999998</v>
      </c>
      <c r="I10" s="183">
        <f t="shared" ca="1" si="5"/>
        <v>467.26</v>
      </c>
      <c r="J10" s="180">
        <f t="shared" ca="1" si="6"/>
        <v>103.98</v>
      </c>
      <c r="K10" s="180">
        <f t="shared" ca="1" si="7"/>
        <v>6.62</v>
      </c>
      <c r="L10" s="180">
        <f t="shared" ca="1" si="8"/>
        <v>2.64</v>
      </c>
      <c r="M10" s="181">
        <f t="shared" ca="1" si="9"/>
        <v>580.5</v>
      </c>
      <c r="N10" s="179">
        <f t="shared" ca="1" si="10"/>
        <v>467.25928200530575</v>
      </c>
      <c r="O10" s="180">
        <f t="shared" ca="1" si="11"/>
        <v>103.97984022366926</v>
      </c>
      <c r="P10" s="180">
        <f t="shared" ca="1" si="12"/>
        <v>6.6199898276658056</v>
      </c>
      <c r="Q10" s="180">
        <f t="shared" ca="1" si="13"/>
        <v>2.6399959433591733</v>
      </c>
      <c r="R10" s="181">
        <f t="shared" ca="1" si="14"/>
        <v>580.49910799999998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625.32249999999999</v>
      </c>
      <c r="H11" s="182">
        <f t="shared" ca="1" si="2"/>
        <v>604.93698600000005</v>
      </c>
      <c r="I11" s="183">
        <f t="shared" ca="1" si="5"/>
        <v>495.57</v>
      </c>
      <c r="J11" s="180">
        <f t="shared" ca="1" si="6"/>
        <v>101.58</v>
      </c>
      <c r="K11" s="180">
        <f t="shared" ca="1" si="7"/>
        <v>4.99</v>
      </c>
      <c r="L11" s="180">
        <f t="shared" ca="1" si="8"/>
        <v>2.8</v>
      </c>
      <c r="M11" s="181">
        <f t="shared" ca="1" si="9"/>
        <v>604.93999999999994</v>
      </c>
      <c r="N11" s="179">
        <f t="shared" ca="1" si="10"/>
        <v>495.56753091549581</v>
      </c>
      <c r="O11" s="180">
        <f t="shared" ca="1" si="11"/>
        <v>101.57949389671704</v>
      </c>
      <c r="P11" s="180">
        <f t="shared" ca="1" si="12"/>
        <v>4.9899751382616468</v>
      </c>
      <c r="Q11" s="180">
        <f t="shared" ca="1" si="13"/>
        <v>2.7999860495255731</v>
      </c>
      <c r="R11" s="181">
        <f t="shared" ca="1" si="14"/>
        <v>604.93698600000016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620.32249999999999</v>
      </c>
      <c r="H12" s="182">
        <f t="shared" ca="1" si="2"/>
        <v>600.09998599999994</v>
      </c>
      <c r="I12" s="183">
        <f t="shared" ca="1" si="5"/>
        <v>495.57</v>
      </c>
      <c r="J12" s="180">
        <f t="shared" ca="1" si="6"/>
        <v>96.74</v>
      </c>
      <c r="K12" s="180">
        <f t="shared" ca="1" si="7"/>
        <v>4.99</v>
      </c>
      <c r="L12" s="180">
        <f t="shared" ca="1" si="8"/>
        <v>2.8</v>
      </c>
      <c r="M12" s="181">
        <f t="shared" ca="1" si="9"/>
        <v>600.09999999999991</v>
      </c>
      <c r="N12" s="179">
        <f t="shared" ca="1" si="10"/>
        <v>495.56998843862692</v>
      </c>
      <c r="O12" s="180">
        <f t="shared" ca="1" si="11"/>
        <v>96.739997743109484</v>
      </c>
      <c r="P12" s="180">
        <f t="shared" ca="1" si="12"/>
        <v>4.9899998835860693</v>
      </c>
      <c r="Q12" s="180">
        <f t="shared" ca="1" si="13"/>
        <v>2.7999999346775537</v>
      </c>
      <c r="R12" s="181">
        <f t="shared" ca="1" si="14"/>
        <v>600.09998599999994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558.05259999999998</v>
      </c>
      <c r="H13" s="182">
        <f t="shared" ca="1" si="2"/>
        <v>539.86008500000003</v>
      </c>
      <c r="I13" s="183">
        <f t="shared" ca="1" si="5"/>
        <v>445.01</v>
      </c>
      <c r="J13" s="180">
        <f t="shared" ca="1" si="6"/>
        <v>87.07</v>
      </c>
      <c r="K13" s="180">
        <f t="shared" ca="1" si="7"/>
        <v>4.99</v>
      </c>
      <c r="L13" s="180">
        <f t="shared" ca="1" si="8"/>
        <v>2.8</v>
      </c>
      <c r="M13" s="181">
        <f t="shared" ca="1" si="9"/>
        <v>539.86999999999989</v>
      </c>
      <c r="N13" s="179">
        <f t="shared" ca="1" si="10"/>
        <v>445.00182715440764</v>
      </c>
      <c r="O13" s="180">
        <f t="shared" ca="1" si="11"/>
        <v>87.068400913090201</v>
      </c>
      <c r="P13" s="180">
        <f t="shared" ca="1" si="12"/>
        <v>4.9899083559931112</v>
      </c>
      <c r="Q13" s="180">
        <f t="shared" ca="1" si="13"/>
        <v>2.7999485765091601</v>
      </c>
      <c r="R13" s="181">
        <f t="shared" ca="1" si="14"/>
        <v>539.86008500000003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518.05259999999998</v>
      </c>
      <c r="H14" s="182">
        <f t="shared" ca="1" si="2"/>
        <v>501.164085</v>
      </c>
      <c r="I14" s="183">
        <f t="shared" ca="1" si="5"/>
        <v>406.31</v>
      </c>
      <c r="J14" s="180">
        <f t="shared" ca="1" si="6"/>
        <v>87.07</v>
      </c>
      <c r="K14" s="180">
        <f t="shared" ca="1" si="7"/>
        <v>4.99</v>
      </c>
      <c r="L14" s="180">
        <f t="shared" ca="1" si="8"/>
        <v>2.8</v>
      </c>
      <c r="M14" s="181">
        <f t="shared" ca="1" si="9"/>
        <v>501.17</v>
      </c>
      <c r="N14" s="179">
        <f t="shared" ca="1" si="10"/>
        <v>406.30520457399683</v>
      </c>
      <c r="O14" s="180">
        <f t="shared" ca="1" si="11"/>
        <v>87.068972366562235</v>
      </c>
      <c r="P14" s="180">
        <f t="shared" ca="1" si="12"/>
        <v>4.9899411061116989</v>
      </c>
      <c r="Q14" s="180">
        <f t="shared" ca="1" si="13"/>
        <v>2.7999669533292093</v>
      </c>
      <c r="R14" s="181">
        <f t="shared" ca="1" si="14"/>
        <v>501.164085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518.05259999999998</v>
      </c>
      <c r="H15" s="182">
        <f t="shared" ca="1" si="2"/>
        <v>501.164085</v>
      </c>
      <c r="I15" s="183">
        <f t="shared" ca="1" si="5"/>
        <v>406.31</v>
      </c>
      <c r="J15" s="180">
        <f t="shared" ca="1" si="6"/>
        <v>87.07</v>
      </c>
      <c r="K15" s="180">
        <f t="shared" ca="1" si="7"/>
        <v>4.99</v>
      </c>
      <c r="L15" s="180">
        <f t="shared" ca="1" si="8"/>
        <v>2.8</v>
      </c>
      <c r="M15" s="181">
        <f t="shared" ca="1" si="9"/>
        <v>501.17</v>
      </c>
      <c r="N15" s="179">
        <f t="shared" ca="1" si="10"/>
        <v>406.30520457399683</v>
      </c>
      <c r="O15" s="180">
        <f t="shared" ca="1" si="11"/>
        <v>87.068972366562235</v>
      </c>
      <c r="P15" s="180">
        <f t="shared" ca="1" si="12"/>
        <v>4.9899411061116989</v>
      </c>
      <c r="Q15" s="180">
        <f t="shared" ca="1" si="13"/>
        <v>2.7999669533292093</v>
      </c>
      <c r="R15" s="181">
        <f t="shared" ca="1" si="14"/>
        <v>501.164085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488.05259999999998</v>
      </c>
      <c r="H16" s="182">
        <f t="shared" ca="1" si="2"/>
        <v>472.14208500000001</v>
      </c>
      <c r="I16" s="183">
        <f t="shared" ca="1" si="5"/>
        <v>377.29</v>
      </c>
      <c r="J16" s="180">
        <f t="shared" ca="1" si="6"/>
        <v>87.07</v>
      </c>
      <c r="K16" s="180">
        <f t="shared" ca="1" si="7"/>
        <v>4.99</v>
      </c>
      <c r="L16" s="180">
        <f t="shared" ca="1" si="8"/>
        <v>2.8</v>
      </c>
      <c r="M16" s="181">
        <f t="shared" ca="1" si="9"/>
        <v>472.15000000000003</v>
      </c>
      <c r="N16" s="179">
        <f t="shared" ca="1" si="10"/>
        <v>377.28367520840834</v>
      </c>
      <c r="O16" s="180">
        <f t="shared" ca="1" si="11"/>
        <v>87.068540381128869</v>
      </c>
      <c r="P16" s="180">
        <f t="shared" ca="1" si="12"/>
        <v>4.9899163489357194</v>
      </c>
      <c r="Q16" s="180">
        <f t="shared" ca="1" si="13"/>
        <v>2.7999530615270567</v>
      </c>
      <c r="R16" s="181">
        <f t="shared" ca="1" si="14"/>
        <v>472.14208499999995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498.05259999999998</v>
      </c>
      <c r="H17" s="182">
        <f t="shared" ca="1" si="2"/>
        <v>481.81608499999999</v>
      </c>
      <c r="I17" s="183">
        <f t="shared" ca="1" si="5"/>
        <v>386.97</v>
      </c>
      <c r="J17" s="180">
        <f t="shared" ca="1" si="6"/>
        <v>87.07</v>
      </c>
      <c r="K17" s="180">
        <f t="shared" ca="1" si="7"/>
        <v>4.99</v>
      </c>
      <c r="L17" s="180">
        <f t="shared" ca="1" si="8"/>
        <v>2.8</v>
      </c>
      <c r="M17" s="181">
        <f t="shared" ca="1" si="9"/>
        <v>481.83000000000004</v>
      </c>
      <c r="N17" s="179">
        <f t="shared" ca="1" si="10"/>
        <v>386.95882450750264</v>
      </c>
      <c r="O17" s="180">
        <f t="shared" ca="1" si="11"/>
        <v>87.067485463648993</v>
      </c>
      <c r="P17" s="180">
        <f t="shared" ca="1" si="12"/>
        <v>4.9898558913932298</v>
      </c>
      <c r="Q17" s="180">
        <f t="shared" ca="1" si="13"/>
        <v>2.7999191374551184</v>
      </c>
      <c r="R17" s="181">
        <f t="shared" ca="1" si="14"/>
        <v>481.81608499999999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488.05259999999998</v>
      </c>
      <c r="H18" s="182">
        <f t="shared" ca="1" si="2"/>
        <v>472.14208500000001</v>
      </c>
      <c r="I18" s="183">
        <f t="shared" ca="1" si="5"/>
        <v>377.29</v>
      </c>
      <c r="J18" s="180">
        <f t="shared" ca="1" si="6"/>
        <v>87.07</v>
      </c>
      <c r="K18" s="180">
        <f t="shared" ca="1" si="7"/>
        <v>4.99</v>
      </c>
      <c r="L18" s="180">
        <f t="shared" ca="1" si="8"/>
        <v>2.8</v>
      </c>
      <c r="M18" s="181">
        <f t="shared" ca="1" si="9"/>
        <v>472.15000000000003</v>
      </c>
      <c r="N18" s="179">
        <f t="shared" ca="1" si="10"/>
        <v>377.28367520840834</v>
      </c>
      <c r="O18" s="180">
        <f t="shared" ca="1" si="11"/>
        <v>87.068540381128869</v>
      </c>
      <c r="P18" s="180">
        <f t="shared" ca="1" si="12"/>
        <v>4.9899163489357194</v>
      </c>
      <c r="Q18" s="180">
        <f t="shared" ca="1" si="13"/>
        <v>2.7999530615270567</v>
      </c>
      <c r="R18" s="181">
        <f t="shared" ca="1" si="14"/>
        <v>472.14208499999995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468.05259999999998</v>
      </c>
      <c r="H19" s="182">
        <f t="shared" ca="1" si="2"/>
        <v>452.794085</v>
      </c>
      <c r="I19" s="183">
        <f t="shared" ca="1" si="5"/>
        <v>357.94</v>
      </c>
      <c r="J19" s="180">
        <f t="shared" ca="1" si="6"/>
        <v>87.07</v>
      </c>
      <c r="K19" s="180">
        <f t="shared" ca="1" si="7"/>
        <v>4.99</v>
      </c>
      <c r="L19" s="180">
        <f t="shared" ca="1" si="8"/>
        <v>2.8</v>
      </c>
      <c r="M19" s="181">
        <f t="shared" ca="1" si="9"/>
        <v>452.8</v>
      </c>
      <c r="N19" s="179">
        <f t="shared" ca="1" si="10"/>
        <v>357.93532417159895</v>
      </c>
      <c r="O19" s="180">
        <f t="shared" ca="1" si="11"/>
        <v>87.068862590437263</v>
      </c>
      <c r="P19" s="180">
        <f t="shared" ca="1" si="12"/>
        <v>4.9899348148189047</v>
      </c>
      <c r="Q19" s="180">
        <f t="shared" ca="1" si="13"/>
        <v>2.799963423144876</v>
      </c>
      <c r="R19" s="181">
        <f t="shared" ca="1" si="14"/>
        <v>452.79408500000005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438.05259999999998</v>
      </c>
      <c r="H20" s="182">
        <f t="shared" ca="1" si="2"/>
        <v>423.772085</v>
      </c>
      <c r="I20" s="183">
        <f t="shared" ca="1" si="5"/>
        <v>328.92</v>
      </c>
      <c r="J20" s="180">
        <f t="shared" ca="1" si="6"/>
        <v>87.07</v>
      </c>
      <c r="K20" s="180">
        <f t="shared" ca="1" si="7"/>
        <v>4.99</v>
      </c>
      <c r="L20" s="180">
        <f t="shared" ca="1" si="8"/>
        <v>2.8</v>
      </c>
      <c r="M20" s="181">
        <f t="shared" ca="1" si="9"/>
        <v>423.78000000000003</v>
      </c>
      <c r="N20" s="179">
        <f t="shared" ca="1" si="10"/>
        <v>328.91385671386098</v>
      </c>
      <c r="O20" s="180">
        <f t="shared" ca="1" si="11"/>
        <v>87.068373781089235</v>
      </c>
      <c r="P20" s="180">
        <f t="shared" ca="1" si="12"/>
        <v>4.9899068010524328</v>
      </c>
      <c r="Q20" s="180">
        <f t="shared" ca="1" si="13"/>
        <v>2.7999477039973568</v>
      </c>
      <c r="R20" s="181">
        <f t="shared" ca="1" si="14"/>
        <v>423.772085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418.05259999999998</v>
      </c>
      <c r="H21" s="182">
        <f t="shared" ca="1" si="2"/>
        <v>404.42408499999999</v>
      </c>
      <c r="I21" s="183">
        <f t="shared" ca="1" si="5"/>
        <v>309.57</v>
      </c>
      <c r="J21" s="180">
        <f t="shared" ca="1" si="6"/>
        <v>87.07</v>
      </c>
      <c r="K21" s="180">
        <f t="shared" ca="1" si="7"/>
        <v>4.99</v>
      </c>
      <c r="L21" s="180">
        <f t="shared" ca="1" si="8"/>
        <v>2.8</v>
      </c>
      <c r="M21" s="181">
        <f t="shared" ca="1" si="9"/>
        <v>404.43</v>
      </c>
      <c r="N21" s="179">
        <f t="shared" ca="1" si="10"/>
        <v>309.56547237704916</v>
      </c>
      <c r="O21" s="180">
        <f t="shared" ca="1" si="11"/>
        <v>87.068726555769842</v>
      </c>
      <c r="P21" s="180">
        <f t="shared" ca="1" si="12"/>
        <v>4.9899270186435229</v>
      </c>
      <c r="Q21" s="180">
        <f t="shared" ca="1" si="13"/>
        <v>2.7999590485374473</v>
      </c>
      <c r="R21" s="181">
        <f t="shared" ca="1" si="14"/>
        <v>404.42408499999999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379.67259999999999</v>
      </c>
      <c r="H22" s="182">
        <f t="shared" ca="1" si="2"/>
        <v>367.29527300000001</v>
      </c>
      <c r="I22" s="183">
        <f t="shared" ca="1" si="5"/>
        <v>272.44</v>
      </c>
      <c r="J22" s="180">
        <f t="shared" ca="1" si="6"/>
        <v>87.07</v>
      </c>
      <c r="K22" s="180">
        <f t="shared" ca="1" si="7"/>
        <v>4.99</v>
      </c>
      <c r="L22" s="180">
        <f t="shared" ca="1" si="8"/>
        <v>2.8</v>
      </c>
      <c r="M22" s="181">
        <f t="shared" ca="1" si="9"/>
        <v>367.3</v>
      </c>
      <c r="N22" s="179">
        <f t="shared" ca="1" si="10"/>
        <v>272.43649380920226</v>
      </c>
      <c r="O22" s="180">
        <f t="shared" ca="1" si="11"/>
        <v>87.068879444895174</v>
      </c>
      <c r="P22" s="180">
        <f t="shared" ca="1" si="12"/>
        <v>4.9899357807514297</v>
      </c>
      <c r="Q22" s="180">
        <f t="shared" ca="1" si="13"/>
        <v>2.7999639651511026</v>
      </c>
      <c r="R22" s="181">
        <f t="shared" ca="1" si="14"/>
        <v>367.29527299999995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379.67259999999999</v>
      </c>
      <c r="H23" s="182">
        <f t="shared" ca="1" si="2"/>
        <v>367.29527300000001</v>
      </c>
      <c r="I23" s="183">
        <f t="shared" ca="1" si="5"/>
        <v>272.44</v>
      </c>
      <c r="J23" s="180">
        <f t="shared" ca="1" si="6"/>
        <v>87.07</v>
      </c>
      <c r="K23" s="180">
        <f t="shared" ca="1" si="7"/>
        <v>4.99</v>
      </c>
      <c r="L23" s="180">
        <f t="shared" ca="1" si="8"/>
        <v>2.8</v>
      </c>
      <c r="M23" s="181">
        <f t="shared" ca="1" si="9"/>
        <v>367.3</v>
      </c>
      <c r="N23" s="179">
        <f t="shared" ca="1" si="10"/>
        <v>272.43649380920226</v>
      </c>
      <c r="O23" s="180">
        <f t="shared" ca="1" si="11"/>
        <v>87.068879444895174</v>
      </c>
      <c r="P23" s="180">
        <f t="shared" ca="1" si="12"/>
        <v>4.9899357807514297</v>
      </c>
      <c r="Q23" s="180">
        <f t="shared" ca="1" si="13"/>
        <v>2.7999639651511026</v>
      </c>
      <c r="R23" s="181">
        <f t="shared" ca="1" si="14"/>
        <v>367.29527299999995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379.67259999999999</v>
      </c>
      <c r="H24" s="182">
        <f t="shared" ca="1" si="2"/>
        <v>367.29527300000001</v>
      </c>
      <c r="I24" s="183">
        <f t="shared" ca="1" si="5"/>
        <v>272.44</v>
      </c>
      <c r="J24" s="180">
        <f t="shared" ca="1" si="6"/>
        <v>87.07</v>
      </c>
      <c r="K24" s="180">
        <f t="shared" ca="1" si="7"/>
        <v>4.99</v>
      </c>
      <c r="L24" s="180">
        <f t="shared" ca="1" si="8"/>
        <v>2.8</v>
      </c>
      <c r="M24" s="181">
        <f t="shared" ca="1" si="9"/>
        <v>367.3</v>
      </c>
      <c r="N24" s="179">
        <f t="shared" ca="1" si="10"/>
        <v>272.43649380920226</v>
      </c>
      <c r="O24" s="180">
        <f t="shared" ca="1" si="11"/>
        <v>87.068879444895174</v>
      </c>
      <c r="P24" s="180">
        <f t="shared" ca="1" si="12"/>
        <v>4.9899357807514297</v>
      </c>
      <c r="Q24" s="180">
        <f t="shared" ca="1" si="13"/>
        <v>2.7999639651511026</v>
      </c>
      <c r="R24" s="181">
        <f t="shared" ca="1" si="14"/>
        <v>367.29527299999995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379.67259999999999</v>
      </c>
      <c r="H25" s="182">
        <f t="shared" ca="1" si="2"/>
        <v>367.29527300000001</v>
      </c>
      <c r="I25" s="183">
        <f t="shared" ca="1" si="5"/>
        <v>272.44</v>
      </c>
      <c r="J25" s="180">
        <f t="shared" ca="1" si="6"/>
        <v>87.07</v>
      </c>
      <c r="K25" s="180">
        <f t="shared" ca="1" si="7"/>
        <v>4.99</v>
      </c>
      <c r="L25" s="180">
        <f t="shared" ca="1" si="8"/>
        <v>2.8</v>
      </c>
      <c r="M25" s="181">
        <f t="shared" ca="1" si="9"/>
        <v>367.3</v>
      </c>
      <c r="N25" s="179">
        <f t="shared" ca="1" si="10"/>
        <v>272.43649380920226</v>
      </c>
      <c r="O25" s="180">
        <f t="shared" ca="1" si="11"/>
        <v>87.068879444895174</v>
      </c>
      <c r="P25" s="180">
        <f t="shared" ca="1" si="12"/>
        <v>4.9899357807514297</v>
      </c>
      <c r="Q25" s="180">
        <f t="shared" ca="1" si="13"/>
        <v>2.7999639651511026</v>
      </c>
      <c r="R25" s="181">
        <f t="shared" ca="1" si="14"/>
        <v>367.29527299999995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379.67259999999999</v>
      </c>
      <c r="H26" s="182">
        <f t="shared" ca="1" si="2"/>
        <v>367.29527300000001</v>
      </c>
      <c r="I26" s="183">
        <f t="shared" ca="1" si="5"/>
        <v>272.44</v>
      </c>
      <c r="J26" s="180">
        <f t="shared" ca="1" si="6"/>
        <v>87.07</v>
      </c>
      <c r="K26" s="180">
        <f t="shared" ca="1" si="7"/>
        <v>4.99</v>
      </c>
      <c r="L26" s="180">
        <f t="shared" ca="1" si="8"/>
        <v>2.8</v>
      </c>
      <c r="M26" s="181">
        <f t="shared" ca="1" si="9"/>
        <v>367.3</v>
      </c>
      <c r="N26" s="179">
        <f t="shared" ca="1" si="10"/>
        <v>272.43649380920226</v>
      </c>
      <c r="O26" s="180">
        <f t="shared" ca="1" si="11"/>
        <v>87.068879444895174</v>
      </c>
      <c r="P26" s="180">
        <f t="shared" ca="1" si="12"/>
        <v>4.9899357807514297</v>
      </c>
      <c r="Q26" s="180">
        <f t="shared" ca="1" si="13"/>
        <v>2.7999639651511026</v>
      </c>
      <c r="R26" s="181">
        <f t="shared" ca="1" si="14"/>
        <v>367.29527299999995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433.05259999999998</v>
      </c>
      <c r="H27" s="182">
        <f t="shared" ca="1" si="2"/>
        <v>418.93508500000002</v>
      </c>
      <c r="I27" s="183">
        <f t="shared" ca="1" si="5"/>
        <v>324.08</v>
      </c>
      <c r="J27" s="180">
        <f t="shared" ca="1" si="6"/>
        <v>87.07</v>
      </c>
      <c r="K27" s="180">
        <f t="shared" ca="1" si="7"/>
        <v>4.99</v>
      </c>
      <c r="L27" s="180">
        <f t="shared" ca="1" si="8"/>
        <v>2.8</v>
      </c>
      <c r="M27" s="181">
        <f t="shared" ca="1" si="9"/>
        <v>418.94</v>
      </c>
      <c r="N27" s="179">
        <f t="shared" ca="1" si="10"/>
        <v>324.07619789659617</v>
      </c>
      <c r="O27" s="180">
        <f t="shared" ca="1" si="11"/>
        <v>87.068978495607965</v>
      </c>
      <c r="P27" s="180">
        <f t="shared" ca="1" si="12"/>
        <v>4.9899414573685972</v>
      </c>
      <c r="Q27" s="180">
        <f t="shared" ca="1" si="13"/>
        <v>2.799967150427269</v>
      </c>
      <c r="R27" s="181">
        <f t="shared" ca="1" si="14"/>
        <v>418.93508500000002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657.30594699999995</v>
      </c>
      <c r="C28" s="179">
        <f t="shared" ca="1" si="4"/>
        <v>488.91352013160673</v>
      </c>
      <c r="D28" s="180">
        <f t="shared" ca="1" si="4"/>
        <v>156.67103882794328</v>
      </c>
      <c r="E28" s="180">
        <f t="shared" ca="1" si="4"/>
        <v>8.9321399581474097</v>
      </c>
      <c r="F28" s="181">
        <f t="shared" ca="1" si="4"/>
        <v>2.7892480823026751</v>
      </c>
      <c r="G28" s="182">
        <f t="shared" ca="1" si="1"/>
        <v>447.92070000000001</v>
      </c>
      <c r="H28" s="182">
        <f t="shared" ca="1" si="2"/>
        <v>433.31848500000001</v>
      </c>
      <c r="I28" s="183">
        <f t="shared" ca="1" si="5"/>
        <v>338.59</v>
      </c>
      <c r="J28" s="180">
        <f t="shared" ca="1" si="6"/>
        <v>87.07</v>
      </c>
      <c r="K28" s="180">
        <f t="shared" ca="1" si="7"/>
        <v>4.99</v>
      </c>
      <c r="L28" s="180">
        <f t="shared" ca="1" si="8"/>
        <v>2.67</v>
      </c>
      <c r="M28" s="181">
        <f t="shared" ca="1" si="9"/>
        <v>433.32</v>
      </c>
      <c r="N28" s="179">
        <f t="shared" ca="1" si="10"/>
        <v>338.58881620084463</v>
      </c>
      <c r="O28" s="180">
        <f t="shared" ca="1" si="11"/>
        <v>87.069695580517859</v>
      </c>
      <c r="P28" s="180">
        <f t="shared" ca="1" si="12"/>
        <v>4.9899825536554978</v>
      </c>
      <c r="Q28" s="180">
        <f t="shared" ca="1" si="13"/>
        <v>2.6699906649819996</v>
      </c>
      <c r="R28" s="181">
        <f t="shared" ca="1" si="14"/>
        <v>433.31848500000001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454.43228399999998</v>
      </c>
      <c r="H29" s="182">
        <f t="shared" ca="1" si="2"/>
        <v>439.61779200000001</v>
      </c>
      <c r="I29" s="183">
        <f t="shared" ca="1" si="5"/>
        <v>326.20999999999998</v>
      </c>
      <c r="J29" s="180">
        <f t="shared" ca="1" si="6"/>
        <v>104.55</v>
      </c>
      <c r="K29" s="180">
        <f t="shared" ca="1" si="7"/>
        <v>5.96</v>
      </c>
      <c r="L29" s="180">
        <f t="shared" ca="1" si="8"/>
        <v>2.89</v>
      </c>
      <c r="M29" s="181">
        <f t="shared" ca="1" si="9"/>
        <v>439.60999999999996</v>
      </c>
      <c r="N29" s="179">
        <f t="shared" ca="1" si="10"/>
        <v>326.21578200750668</v>
      </c>
      <c r="O29" s="180">
        <f t="shared" ca="1" si="11"/>
        <v>104.55185312799983</v>
      </c>
      <c r="P29" s="180">
        <f t="shared" ca="1" si="12"/>
        <v>5.9601056398171117</v>
      </c>
      <c r="Q29" s="180">
        <f t="shared" ca="1" si="13"/>
        <v>2.8900512246764181</v>
      </c>
      <c r="R29" s="181">
        <f t="shared" ca="1" si="14"/>
        <v>439.61779200000007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379.67259999999999</v>
      </c>
      <c r="H30" s="182">
        <f t="shared" ca="1" si="2"/>
        <v>367.29527300000001</v>
      </c>
      <c r="I30" s="183">
        <f t="shared" ca="1" si="5"/>
        <v>272.04000000000002</v>
      </c>
      <c r="J30" s="180">
        <f t="shared" ca="1" si="6"/>
        <v>87.44</v>
      </c>
      <c r="K30" s="180">
        <f t="shared" ca="1" si="7"/>
        <v>5.01</v>
      </c>
      <c r="L30" s="180">
        <f t="shared" ca="1" si="8"/>
        <v>2.81</v>
      </c>
      <c r="M30" s="181">
        <f t="shared" ca="1" si="9"/>
        <v>367.3</v>
      </c>
      <c r="N30" s="179">
        <f t="shared" ca="1" si="10"/>
        <v>272.03649895703785</v>
      </c>
      <c r="O30" s="180">
        <f t="shared" ca="1" si="11"/>
        <v>87.43887468314729</v>
      </c>
      <c r="P30" s="180">
        <f t="shared" ca="1" si="12"/>
        <v>5.0099355233596512</v>
      </c>
      <c r="Q30" s="180">
        <f t="shared" ca="1" si="13"/>
        <v>2.8099638364552137</v>
      </c>
      <c r="R30" s="181">
        <f t="shared" ca="1" si="14"/>
        <v>367.29527300000001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384.79259999999999</v>
      </c>
      <c r="H31" s="182">
        <f t="shared" ca="1" si="2"/>
        <v>372.24836099999999</v>
      </c>
      <c r="I31" s="183">
        <f t="shared" ca="1" si="5"/>
        <v>270.88</v>
      </c>
      <c r="J31" s="180">
        <f t="shared" ca="1" si="6"/>
        <v>93.59</v>
      </c>
      <c r="K31" s="180">
        <f t="shared" ca="1" si="7"/>
        <v>4.99</v>
      </c>
      <c r="L31" s="180">
        <f t="shared" ca="1" si="8"/>
        <v>2.8</v>
      </c>
      <c r="M31" s="181">
        <f t="shared" ca="1" si="9"/>
        <v>372.26000000000005</v>
      </c>
      <c r="N31" s="179">
        <f t="shared" ca="1" si="10"/>
        <v>270.87153072497711</v>
      </c>
      <c r="O31" s="180">
        <f t="shared" ca="1" si="11"/>
        <v>93.587073835464452</v>
      </c>
      <c r="P31" s="180">
        <f t="shared" ca="1" si="12"/>
        <v>4.9898439837479174</v>
      </c>
      <c r="Q31" s="180">
        <f t="shared" ca="1" si="13"/>
        <v>2.7999124558104542</v>
      </c>
      <c r="R31" s="181">
        <f t="shared" ca="1" si="14"/>
        <v>372.24836099999993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379.67259999999999</v>
      </c>
      <c r="H32" s="182">
        <f t="shared" ca="1" si="2"/>
        <v>367.29527300000001</v>
      </c>
      <c r="I32" s="183">
        <f t="shared" ca="1" si="5"/>
        <v>272.04000000000002</v>
      </c>
      <c r="J32" s="180">
        <f t="shared" ca="1" si="6"/>
        <v>87.44</v>
      </c>
      <c r="K32" s="180">
        <f t="shared" ca="1" si="7"/>
        <v>5.01</v>
      </c>
      <c r="L32" s="180">
        <f t="shared" ca="1" si="8"/>
        <v>2.81</v>
      </c>
      <c r="M32" s="181">
        <f t="shared" ca="1" si="9"/>
        <v>367.3</v>
      </c>
      <c r="N32" s="179">
        <f t="shared" ca="1" si="10"/>
        <v>272.03649895703785</v>
      </c>
      <c r="O32" s="180">
        <f t="shared" ca="1" si="11"/>
        <v>87.43887468314729</v>
      </c>
      <c r="P32" s="180">
        <f t="shared" ca="1" si="12"/>
        <v>5.0099355233596512</v>
      </c>
      <c r="Q32" s="180">
        <f t="shared" ca="1" si="13"/>
        <v>2.8099638364552137</v>
      </c>
      <c r="R32" s="181">
        <f t="shared" ca="1" si="14"/>
        <v>367.29527300000001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379.67259999999999</v>
      </c>
      <c r="H33" s="182">
        <f t="shared" ca="1" si="2"/>
        <v>367.29527300000001</v>
      </c>
      <c r="I33" s="183">
        <f t="shared" ca="1" si="5"/>
        <v>272.04000000000002</v>
      </c>
      <c r="J33" s="180">
        <f t="shared" ca="1" si="6"/>
        <v>87.44</v>
      </c>
      <c r="K33" s="180">
        <f t="shared" ca="1" si="7"/>
        <v>5.01</v>
      </c>
      <c r="L33" s="180">
        <f t="shared" ca="1" si="8"/>
        <v>2.81</v>
      </c>
      <c r="M33" s="181">
        <f t="shared" ca="1" si="9"/>
        <v>367.3</v>
      </c>
      <c r="N33" s="179">
        <f t="shared" ca="1" si="10"/>
        <v>272.03649895703785</v>
      </c>
      <c r="O33" s="180">
        <f t="shared" ca="1" si="11"/>
        <v>87.43887468314729</v>
      </c>
      <c r="P33" s="180">
        <f t="shared" ca="1" si="12"/>
        <v>5.0099355233596512</v>
      </c>
      <c r="Q33" s="180">
        <f t="shared" ca="1" si="13"/>
        <v>2.8099638364552137</v>
      </c>
      <c r="R33" s="181">
        <f t="shared" ca="1" si="14"/>
        <v>367.29527300000001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379.67259999999999</v>
      </c>
      <c r="H34" s="182">
        <f t="shared" ca="1" si="2"/>
        <v>367.29527300000001</v>
      </c>
      <c r="I34" s="183">
        <f t="shared" ca="1" si="5"/>
        <v>272.04000000000002</v>
      </c>
      <c r="J34" s="180">
        <f t="shared" ca="1" si="6"/>
        <v>87.44</v>
      </c>
      <c r="K34" s="180">
        <f t="shared" ca="1" si="7"/>
        <v>5.01</v>
      </c>
      <c r="L34" s="180">
        <f t="shared" ca="1" si="8"/>
        <v>2.81</v>
      </c>
      <c r="M34" s="181">
        <f t="shared" ca="1" si="9"/>
        <v>367.3</v>
      </c>
      <c r="N34" s="179">
        <f t="shared" ca="1" si="10"/>
        <v>272.03649895703785</v>
      </c>
      <c r="O34" s="180">
        <f t="shared" ca="1" si="11"/>
        <v>87.43887468314729</v>
      </c>
      <c r="P34" s="180">
        <f t="shared" ca="1" si="12"/>
        <v>5.0099355233596512</v>
      </c>
      <c r="Q34" s="180">
        <f t="shared" ca="1" si="13"/>
        <v>2.8099638364552137</v>
      </c>
      <c r="R34" s="181">
        <f t="shared" ca="1" si="14"/>
        <v>367.29527300000001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379.67259999999999</v>
      </c>
      <c r="H35" s="182">
        <f t="shared" ca="1" si="2"/>
        <v>367.29527300000001</v>
      </c>
      <c r="I35" s="183">
        <f t="shared" ca="1" si="5"/>
        <v>272.04000000000002</v>
      </c>
      <c r="J35" s="180">
        <f t="shared" ca="1" si="6"/>
        <v>87.44</v>
      </c>
      <c r="K35" s="180">
        <f t="shared" ca="1" si="7"/>
        <v>5.01</v>
      </c>
      <c r="L35" s="180">
        <f t="shared" ca="1" si="8"/>
        <v>2.81</v>
      </c>
      <c r="M35" s="181">
        <f t="shared" ca="1" si="9"/>
        <v>367.3</v>
      </c>
      <c r="N35" s="179">
        <f t="shared" ca="1" si="10"/>
        <v>272.03649895703785</v>
      </c>
      <c r="O35" s="180">
        <f t="shared" ca="1" si="11"/>
        <v>87.43887468314729</v>
      </c>
      <c r="P35" s="180">
        <f t="shared" ca="1" si="12"/>
        <v>5.0099355233596512</v>
      </c>
      <c r="Q35" s="180">
        <f t="shared" ca="1" si="13"/>
        <v>2.8099638364552137</v>
      </c>
      <c r="R35" s="181">
        <f t="shared" ca="1" si="14"/>
        <v>367.29527300000001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379.67259999999999</v>
      </c>
      <c r="H36" s="182">
        <f t="shared" ca="1" si="2"/>
        <v>367.29527300000001</v>
      </c>
      <c r="I36" s="183">
        <f t="shared" ca="1" si="5"/>
        <v>272.04000000000002</v>
      </c>
      <c r="J36" s="180">
        <f t="shared" ca="1" si="6"/>
        <v>87.44</v>
      </c>
      <c r="K36" s="180">
        <f t="shared" ca="1" si="7"/>
        <v>5.01</v>
      </c>
      <c r="L36" s="180">
        <f t="shared" ca="1" si="8"/>
        <v>2.81</v>
      </c>
      <c r="M36" s="181">
        <f t="shared" ca="1" si="9"/>
        <v>367.3</v>
      </c>
      <c r="N36" s="179">
        <f t="shared" ca="1" si="10"/>
        <v>272.03649895703785</v>
      </c>
      <c r="O36" s="180">
        <f t="shared" ca="1" si="11"/>
        <v>87.43887468314729</v>
      </c>
      <c r="P36" s="180">
        <f t="shared" ca="1" si="12"/>
        <v>5.0099355233596512</v>
      </c>
      <c r="Q36" s="180">
        <f t="shared" ca="1" si="13"/>
        <v>2.8099638364552137</v>
      </c>
      <c r="R36" s="181">
        <f t="shared" ca="1" si="14"/>
        <v>367.29527300000001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379.67259999999999</v>
      </c>
      <c r="H37" s="182">
        <f t="shared" ca="1" si="2"/>
        <v>367.29527300000001</v>
      </c>
      <c r="I37" s="183">
        <f t="shared" ca="1" si="5"/>
        <v>272.04000000000002</v>
      </c>
      <c r="J37" s="180">
        <f t="shared" ca="1" si="6"/>
        <v>87.44</v>
      </c>
      <c r="K37" s="180">
        <f t="shared" ca="1" si="7"/>
        <v>5.01</v>
      </c>
      <c r="L37" s="180">
        <f t="shared" ca="1" si="8"/>
        <v>2.81</v>
      </c>
      <c r="M37" s="181">
        <f t="shared" ca="1" si="9"/>
        <v>367.3</v>
      </c>
      <c r="N37" s="179">
        <f t="shared" ca="1" si="10"/>
        <v>272.03649895703785</v>
      </c>
      <c r="O37" s="180">
        <f t="shared" ca="1" si="11"/>
        <v>87.43887468314729</v>
      </c>
      <c r="P37" s="180">
        <f t="shared" ca="1" si="12"/>
        <v>5.0099355233596512</v>
      </c>
      <c r="Q37" s="180">
        <f t="shared" ca="1" si="13"/>
        <v>2.8099638364552137</v>
      </c>
      <c r="R37" s="181">
        <f t="shared" ca="1" si="14"/>
        <v>367.29527300000001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379.67259999999999</v>
      </c>
      <c r="H38" s="182">
        <f t="shared" ca="1" si="2"/>
        <v>367.29527300000001</v>
      </c>
      <c r="I38" s="183">
        <f t="shared" ca="1" si="5"/>
        <v>272.04000000000002</v>
      </c>
      <c r="J38" s="180">
        <f t="shared" ca="1" si="6"/>
        <v>87.44</v>
      </c>
      <c r="K38" s="180">
        <f t="shared" ca="1" si="7"/>
        <v>5.01</v>
      </c>
      <c r="L38" s="180">
        <f t="shared" ca="1" si="8"/>
        <v>2.81</v>
      </c>
      <c r="M38" s="181">
        <f t="shared" ca="1" si="9"/>
        <v>367.3</v>
      </c>
      <c r="N38" s="179">
        <f t="shared" ca="1" si="10"/>
        <v>272.03649895703785</v>
      </c>
      <c r="O38" s="180">
        <f t="shared" ca="1" si="11"/>
        <v>87.43887468314729</v>
      </c>
      <c r="P38" s="180">
        <f t="shared" ca="1" si="12"/>
        <v>5.0099355233596512</v>
      </c>
      <c r="Q38" s="180">
        <f t="shared" ca="1" si="13"/>
        <v>2.8099638364552137</v>
      </c>
      <c r="R38" s="181">
        <f t="shared" ca="1" si="14"/>
        <v>367.29527300000001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379.67259999999999</v>
      </c>
      <c r="H39" s="182">
        <f t="shared" ca="1" si="2"/>
        <v>367.29527300000001</v>
      </c>
      <c r="I39" s="183">
        <f t="shared" ca="1" si="5"/>
        <v>272.04000000000002</v>
      </c>
      <c r="J39" s="180">
        <f t="shared" ca="1" si="6"/>
        <v>87.44</v>
      </c>
      <c r="K39" s="180">
        <f t="shared" ca="1" si="7"/>
        <v>5.01</v>
      </c>
      <c r="L39" s="180">
        <f t="shared" ca="1" si="8"/>
        <v>2.81</v>
      </c>
      <c r="M39" s="181">
        <f t="shared" ca="1" si="9"/>
        <v>367.3</v>
      </c>
      <c r="N39" s="179">
        <f t="shared" ca="1" si="10"/>
        <v>272.03649895703785</v>
      </c>
      <c r="O39" s="180">
        <f t="shared" ca="1" si="11"/>
        <v>87.43887468314729</v>
      </c>
      <c r="P39" s="180">
        <f t="shared" ca="1" si="12"/>
        <v>5.0099355233596512</v>
      </c>
      <c r="Q39" s="180">
        <f t="shared" ca="1" si="13"/>
        <v>2.8099638364552137</v>
      </c>
      <c r="R39" s="181">
        <f t="shared" ca="1" si="14"/>
        <v>367.29527300000001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379.67259999999999</v>
      </c>
      <c r="H40" s="182">
        <f t="shared" ca="1" si="2"/>
        <v>367.29527300000001</v>
      </c>
      <c r="I40" s="183">
        <f t="shared" ca="1" si="5"/>
        <v>272.04000000000002</v>
      </c>
      <c r="J40" s="180">
        <f t="shared" ca="1" si="6"/>
        <v>87.44</v>
      </c>
      <c r="K40" s="180">
        <f t="shared" ca="1" si="7"/>
        <v>5.01</v>
      </c>
      <c r="L40" s="180">
        <f t="shared" ca="1" si="8"/>
        <v>2.81</v>
      </c>
      <c r="M40" s="181">
        <f t="shared" ca="1" si="9"/>
        <v>367.3</v>
      </c>
      <c r="N40" s="179">
        <f t="shared" ca="1" si="10"/>
        <v>272.03649895703785</v>
      </c>
      <c r="O40" s="180">
        <f t="shared" ca="1" si="11"/>
        <v>87.43887468314729</v>
      </c>
      <c r="P40" s="180">
        <f t="shared" ca="1" si="12"/>
        <v>5.0099355233596512</v>
      </c>
      <c r="Q40" s="180">
        <f t="shared" ca="1" si="13"/>
        <v>2.8099638364552137</v>
      </c>
      <c r="R40" s="181">
        <f t="shared" ca="1" si="14"/>
        <v>367.29527300000001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379.67259999999999</v>
      </c>
      <c r="H41" s="182">
        <f t="shared" ca="1" si="2"/>
        <v>367.29527300000001</v>
      </c>
      <c r="I41" s="183">
        <f t="shared" ca="1" si="5"/>
        <v>272.04000000000002</v>
      </c>
      <c r="J41" s="180">
        <f t="shared" ca="1" si="6"/>
        <v>87.44</v>
      </c>
      <c r="K41" s="180">
        <f t="shared" ca="1" si="7"/>
        <v>5.01</v>
      </c>
      <c r="L41" s="180">
        <f t="shared" ca="1" si="8"/>
        <v>2.81</v>
      </c>
      <c r="M41" s="181">
        <f t="shared" ca="1" si="9"/>
        <v>367.3</v>
      </c>
      <c r="N41" s="179">
        <f t="shared" ca="1" si="10"/>
        <v>272.03649895703785</v>
      </c>
      <c r="O41" s="180">
        <f t="shared" ca="1" si="11"/>
        <v>87.43887468314729</v>
      </c>
      <c r="P41" s="180">
        <f t="shared" ca="1" si="12"/>
        <v>5.0099355233596512</v>
      </c>
      <c r="Q41" s="180">
        <f t="shared" ca="1" si="13"/>
        <v>2.8099638364552137</v>
      </c>
      <c r="R41" s="181">
        <f t="shared" ca="1" si="14"/>
        <v>367.29527300000001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379.67259999999999</v>
      </c>
      <c r="H42" s="182">
        <f t="shared" ca="1" si="2"/>
        <v>367.29527300000001</v>
      </c>
      <c r="I42" s="183">
        <f t="shared" ca="1" si="5"/>
        <v>272.04000000000002</v>
      </c>
      <c r="J42" s="180">
        <f t="shared" ca="1" si="6"/>
        <v>87.44</v>
      </c>
      <c r="K42" s="180">
        <f t="shared" ca="1" si="7"/>
        <v>5.01</v>
      </c>
      <c r="L42" s="180">
        <f t="shared" ca="1" si="8"/>
        <v>2.81</v>
      </c>
      <c r="M42" s="181">
        <f t="shared" ca="1" si="9"/>
        <v>367.3</v>
      </c>
      <c r="N42" s="179">
        <f t="shared" ca="1" si="10"/>
        <v>272.03649895703785</v>
      </c>
      <c r="O42" s="180">
        <f t="shared" ca="1" si="11"/>
        <v>87.43887468314729</v>
      </c>
      <c r="P42" s="180">
        <f t="shared" ca="1" si="12"/>
        <v>5.0099355233596512</v>
      </c>
      <c r="Q42" s="180">
        <f t="shared" ca="1" si="13"/>
        <v>2.8099638364552137</v>
      </c>
      <c r="R42" s="181">
        <f t="shared" ca="1" si="14"/>
        <v>367.29527300000001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379.67259999999999</v>
      </c>
      <c r="H43" s="182">
        <f t="shared" ca="1" si="2"/>
        <v>367.29527300000001</v>
      </c>
      <c r="I43" s="183">
        <f t="shared" ca="1" si="5"/>
        <v>272.04000000000002</v>
      </c>
      <c r="J43" s="180">
        <f t="shared" ca="1" si="6"/>
        <v>87.44</v>
      </c>
      <c r="K43" s="180">
        <f t="shared" ca="1" si="7"/>
        <v>5.01</v>
      </c>
      <c r="L43" s="180">
        <f t="shared" ca="1" si="8"/>
        <v>2.81</v>
      </c>
      <c r="M43" s="181">
        <f t="shared" ca="1" si="9"/>
        <v>367.3</v>
      </c>
      <c r="N43" s="179">
        <f t="shared" ca="1" si="10"/>
        <v>272.03649895703785</v>
      </c>
      <c r="O43" s="180">
        <f t="shared" ca="1" si="11"/>
        <v>87.43887468314729</v>
      </c>
      <c r="P43" s="180">
        <f t="shared" ca="1" si="12"/>
        <v>5.0099355233596512</v>
      </c>
      <c r="Q43" s="180">
        <f t="shared" ca="1" si="13"/>
        <v>2.8099638364552137</v>
      </c>
      <c r="R43" s="181">
        <f t="shared" ca="1" si="14"/>
        <v>367.29527300000001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379.67259999999999</v>
      </c>
      <c r="H44" s="182">
        <f t="shared" ca="1" si="2"/>
        <v>367.29527300000001</v>
      </c>
      <c r="I44" s="183">
        <f t="shared" ca="1" si="5"/>
        <v>272.04000000000002</v>
      </c>
      <c r="J44" s="180">
        <f t="shared" ca="1" si="6"/>
        <v>87.44</v>
      </c>
      <c r="K44" s="180">
        <f t="shared" ca="1" si="7"/>
        <v>5.01</v>
      </c>
      <c r="L44" s="180">
        <f t="shared" ca="1" si="8"/>
        <v>2.81</v>
      </c>
      <c r="M44" s="181">
        <f t="shared" ca="1" si="9"/>
        <v>367.3</v>
      </c>
      <c r="N44" s="179">
        <f t="shared" ca="1" si="10"/>
        <v>272.03649895703785</v>
      </c>
      <c r="O44" s="180">
        <f t="shared" ca="1" si="11"/>
        <v>87.43887468314729</v>
      </c>
      <c r="P44" s="180">
        <f t="shared" ca="1" si="12"/>
        <v>5.0099355233596512</v>
      </c>
      <c r="Q44" s="180">
        <f t="shared" ca="1" si="13"/>
        <v>2.8099638364552137</v>
      </c>
      <c r="R44" s="181">
        <f t="shared" ca="1" si="14"/>
        <v>367.29527300000001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379.67259999999999</v>
      </c>
      <c r="H45" s="182">
        <f t="shared" ca="1" si="2"/>
        <v>367.29527300000001</v>
      </c>
      <c r="I45" s="183">
        <f t="shared" ca="1" si="5"/>
        <v>272.04000000000002</v>
      </c>
      <c r="J45" s="180">
        <f t="shared" ca="1" si="6"/>
        <v>87.44</v>
      </c>
      <c r="K45" s="180">
        <f t="shared" ca="1" si="7"/>
        <v>5.01</v>
      </c>
      <c r="L45" s="180">
        <f t="shared" ca="1" si="8"/>
        <v>2.81</v>
      </c>
      <c r="M45" s="181">
        <f t="shared" ca="1" si="9"/>
        <v>367.3</v>
      </c>
      <c r="N45" s="179">
        <f t="shared" ca="1" si="10"/>
        <v>272.03649895703785</v>
      </c>
      <c r="O45" s="180">
        <f t="shared" ca="1" si="11"/>
        <v>87.43887468314729</v>
      </c>
      <c r="P45" s="180">
        <f t="shared" ca="1" si="12"/>
        <v>5.0099355233596512</v>
      </c>
      <c r="Q45" s="180">
        <f t="shared" ca="1" si="13"/>
        <v>2.8099638364552137</v>
      </c>
      <c r="R45" s="181">
        <f t="shared" ca="1" si="14"/>
        <v>367.29527300000001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379.67259999999999</v>
      </c>
      <c r="H46" s="182">
        <f t="shared" ca="1" si="2"/>
        <v>367.29527300000001</v>
      </c>
      <c r="I46" s="183">
        <f t="shared" ca="1" si="5"/>
        <v>272.04000000000002</v>
      </c>
      <c r="J46" s="180">
        <f t="shared" ca="1" si="6"/>
        <v>87.44</v>
      </c>
      <c r="K46" s="180">
        <f t="shared" ca="1" si="7"/>
        <v>5.01</v>
      </c>
      <c r="L46" s="180">
        <f t="shared" ca="1" si="8"/>
        <v>2.81</v>
      </c>
      <c r="M46" s="181">
        <f t="shared" ca="1" si="9"/>
        <v>367.3</v>
      </c>
      <c r="N46" s="179">
        <f t="shared" ca="1" si="10"/>
        <v>272.03649895703785</v>
      </c>
      <c r="O46" s="180">
        <f t="shared" ca="1" si="11"/>
        <v>87.43887468314729</v>
      </c>
      <c r="P46" s="180">
        <f t="shared" ca="1" si="12"/>
        <v>5.0099355233596512</v>
      </c>
      <c r="Q46" s="180">
        <f t="shared" ca="1" si="13"/>
        <v>2.8099638364552137</v>
      </c>
      <c r="R46" s="181">
        <f t="shared" ca="1" si="14"/>
        <v>367.29527300000001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379.67259999999999</v>
      </c>
      <c r="H47" s="182">
        <f t="shared" ca="1" si="2"/>
        <v>367.29527300000001</v>
      </c>
      <c r="I47" s="183">
        <f t="shared" ca="1" si="5"/>
        <v>272.04000000000002</v>
      </c>
      <c r="J47" s="180">
        <f t="shared" ca="1" si="6"/>
        <v>87.44</v>
      </c>
      <c r="K47" s="180">
        <f t="shared" ca="1" si="7"/>
        <v>5.01</v>
      </c>
      <c r="L47" s="180">
        <f t="shared" ca="1" si="8"/>
        <v>2.81</v>
      </c>
      <c r="M47" s="181">
        <f t="shared" ca="1" si="9"/>
        <v>367.3</v>
      </c>
      <c r="N47" s="179">
        <f t="shared" ca="1" si="10"/>
        <v>272.03649895703785</v>
      </c>
      <c r="O47" s="180">
        <f t="shared" ca="1" si="11"/>
        <v>87.43887468314729</v>
      </c>
      <c r="P47" s="180">
        <f t="shared" ca="1" si="12"/>
        <v>5.0099355233596512</v>
      </c>
      <c r="Q47" s="180">
        <f t="shared" ca="1" si="13"/>
        <v>2.8099638364552137</v>
      </c>
      <c r="R47" s="181">
        <f t="shared" ca="1" si="14"/>
        <v>367.29527300000001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379.67259999999999</v>
      </c>
      <c r="H48" s="182">
        <f t="shared" ca="1" si="2"/>
        <v>367.29527300000001</v>
      </c>
      <c r="I48" s="183">
        <f t="shared" ca="1" si="5"/>
        <v>272.04000000000002</v>
      </c>
      <c r="J48" s="180">
        <f t="shared" ca="1" si="6"/>
        <v>87.44</v>
      </c>
      <c r="K48" s="180">
        <f t="shared" ca="1" si="7"/>
        <v>5.01</v>
      </c>
      <c r="L48" s="180">
        <f t="shared" ca="1" si="8"/>
        <v>2.81</v>
      </c>
      <c r="M48" s="181">
        <f t="shared" ca="1" si="9"/>
        <v>367.3</v>
      </c>
      <c r="N48" s="179">
        <f t="shared" ca="1" si="10"/>
        <v>272.03649895703785</v>
      </c>
      <c r="O48" s="180">
        <f t="shared" ca="1" si="11"/>
        <v>87.43887468314729</v>
      </c>
      <c r="P48" s="180">
        <f t="shared" ca="1" si="12"/>
        <v>5.0099355233596512</v>
      </c>
      <c r="Q48" s="180">
        <f t="shared" ca="1" si="13"/>
        <v>2.8099638364552137</v>
      </c>
      <c r="R48" s="181">
        <f t="shared" ca="1" si="14"/>
        <v>367.29527300000001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378.8</v>
      </c>
      <c r="H49" s="182">
        <f t="shared" ca="1" si="2"/>
        <v>366.45112</v>
      </c>
      <c r="I49" s="183">
        <f t="shared" ca="1" si="5"/>
        <v>271.41000000000003</v>
      </c>
      <c r="J49" s="180">
        <f t="shared" ca="1" si="6"/>
        <v>87.24</v>
      </c>
      <c r="K49" s="180">
        <f t="shared" ca="1" si="7"/>
        <v>5</v>
      </c>
      <c r="L49" s="180">
        <f t="shared" ca="1" si="8"/>
        <v>2.8</v>
      </c>
      <c r="M49" s="181">
        <f t="shared" ca="1" si="9"/>
        <v>366.45000000000005</v>
      </c>
      <c r="N49" s="179">
        <f t="shared" ca="1" si="10"/>
        <v>271.41082952435528</v>
      </c>
      <c r="O49" s="180">
        <f t="shared" ca="1" si="11"/>
        <v>87.240266636103144</v>
      </c>
      <c r="P49" s="180">
        <f t="shared" ca="1" si="12"/>
        <v>5.0000152817574017</v>
      </c>
      <c r="Q49" s="180">
        <f t="shared" ca="1" si="13"/>
        <v>2.8000085577841447</v>
      </c>
      <c r="R49" s="181">
        <f t="shared" ca="1" si="14"/>
        <v>366.45112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378.8</v>
      </c>
      <c r="H50" s="182">
        <f t="shared" ca="1" si="2"/>
        <v>366.45112</v>
      </c>
      <c r="I50" s="183">
        <f t="shared" ca="1" si="5"/>
        <v>271.41000000000003</v>
      </c>
      <c r="J50" s="180">
        <f t="shared" ca="1" si="6"/>
        <v>87.24</v>
      </c>
      <c r="K50" s="180">
        <f t="shared" ca="1" si="7"/>
        <v>5</v>
      </c>
      <c r="L50" s="180">
        <f t="shared" ca="1" si="8"/>
        <v>2.8</v>
      </c>
      <c r="M50" s="181">
        <f t="shared" ca="1" si="9"/>
        <v>366.45000000000005</v>
      </c>
      <c r="N50" s="179">
        <f t="shared" ca="1" si="10"/>
        <v>271.41082952435528</v>
      </c>
      <c r="O50" s="180">
        <f t="shared" ca="1" si="11"/>
        <v>87.240266636103144</v>
      </c>
      <c r="P50" s="180">
        <f t="shared" ca="1" si="12"/>
        <v>5.0000152817574017</v>
      </c>
      <c r="Q50" s="180">
        <f t="shared" ca="1" si="13"/>
        <v>2.8000085577841447</v>
      </c>
      <c r="R50" s="181">
        <f t="shared" ca="1" si="14"/>
        <v>366.45112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378.8</v>
      </c>
      <c r="H51" s="182">
        <f t="shared" ca="1" si="2"/>
        <v>366.45112</v>
      </c>
      <c r="I51" s="183">
        <f t="shared" ca="1" si="5"/>
        <v>271.41000000000003</v>
      </c>
      <c r="J51" s="180">
        <f t="shared" ca="1" si="6"/>
        <v>87.24</v>
      </c>
      <c r="K51" s="180">
        <f t="shared" ca="1" si="7"/>
        <v>5</v>
      </c>
      <c r="L51" s="180">
        <f t="shared" ca="1" si="8"/>
        <v>2.8</v>
      </c>
      <c r="M51" s="181">
        <f t="shared" ca="1" si="9"/>
        <v>366.45000000000005</v>
      </c>
      <c r="N51" s="179">
        <f t="shared" ca="1" si="10"/>
        <v>271.41082952435528</v>
      </c>
      <c r="O51" s="180">
        <f t="shared" ca="1" si="11"/>
        <v>87.240266636103144</v>
      </c>
      <c r="P51" s="180">
        <f t="shared" ca="1" si="12"/>
        <v>5.0000152817574017</v>
      </c>
      <c r="Q51" s="180">
        <f t="shared" ca="1" si="13"/>
        <v>2.8000085577841447</v>
      </c>
      <c r="R51" s="181">
        <f t="shared" ca="1" si="14"/>
        <v>366.45112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378.8</v>
      </c>
      <c r="H52" s="182">
        <f t="shared" ca="1" si="2"/>
        <v>366.45112</v>
      </c>
      <c r="I52" s="183">
        <f t="shared" ca="1" si="5"/>
        <v>271.41000000000003</v>
      </c>
      <c r="J52" s="180">
        <f t="shared" ca="1" si="6"/>
        <v>87.24</v>
      </c>
      <c r="K52" s="180">
        <f t="shared" ca="1" si="7"/>
        <v>5</v>
      </c>
      <c r="L52" s="180">
        <f t="shared" ca="1" si="8"/>
        <v>2.8</v>
      </c>
      <c r="M52" s="181">
        <f t="shared" ca="1" si="9"/>
        <v>366.45000000000005</v>
      </c>
      <c r="N52" s="179">
        <f t="shared" ca="1" si="10"/>
        <v>271.41082952435528</v>
      </c>
      <c r="O52" s="180">
        <f t="shared" ca="1" si="11"/>
        <v>87.240266636103144</v>
      </c>
      <c r="P52" s="180">
        <f t="shared" ca="1" si="12"/>
        <v>5.0000152817574017</v>
      </c>
      <c r="Q52" s="180">
        <f t="shared" ca="1" si="13"/>
        <v>2.8000085577841447</v>
      </c>
      <c r="R52" s="181">
        <f t="shared" ca="1" si="14"/>
        <v>366.45112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380.05259999999998</v>
      </c>
      <c r="H53" s="182">
        <f t="shared" ca="1" si="2"/>
        <v>367.66288500000002</v>
      </c>
      <c r="I53" s="183">
        <f t="shared" ca="1" si="5"/>
        <v>272.81</v>
      </c>
      <c r="J53" s="180">
        <f t="shared" ca="1" si="6"/>
        <v>87.07</v>
      </c>
      <c r="K53" s="180">
        <f t="shared" ca="1" si="7"/>
        <v>4.99</v>
      </c>
      <c r="L53" s="180">
        <f t="shared" ca="1" si="8"/>
        <v>2.8</v>
      </c>
      <c r="M53" s="181">
        <f t="shared" ca="1" si="9"/>
        <v>367.67</v>
      </c>
      <c r="N53" s="179">
        <f t="shared" ca="1" si="10"/>
        <v>272.80472069206081</v>
      </c>
      <c r="O53" s="180">
        <f t="shared" ca="1" si="11"/>
        <v>87.06831505684444</v>
      </c>
      <c r="P53" s="180">
        <f t="shared" ca="1" si="12"/>
        <v>4.9899034355536216</v>
      </c>
      <c r="Q53" s="180">
        <f t="shared" ca="1" si="13"/>
        <v>2.7999458155411099</v>
      </c>
      <c r="R53" s="181">
        <f t="shared" ca="1" si="14"/>
        <v>367.66288499999996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380.05259999999998</v>
      </c>
      <c r="H54" s="182">
        <f t="shared" ca="1" si="2"/>
        <v>367.66288500000002</v>
      </c>
      <c r="I54" s="183">
        <f t="shared" ca="1" si="5"/>
        <v>272.81</v>
      </c>
      <c r="J54" s="180">
        <f t="shared" ca="1" si="6"/>
        <v>87.07</v>
      </c>
      <c r="K54" s="180">
        <f t="shared" ca="1" si="7"/>
        <v>4.99</v>
      </c>
      <c r="L54" s="180">
        <f t="shared" ca="1" si="8"/>
        <v>2.8</v>
      </c>
      <c r="M54" s="181">
        <f t="shared" ca="1" si="9"/>
        <v>367.67</v>
      </c>
      <c r="N54" s="179">
        <f t="shared" ca="1" si="10"/>
        <v>272.80472069206081</v>
      </c>
      <c r="O54" s="180">
        <f t="shared" ca="1" si="11"/>
        <v>87.06831505684444</v>
      </c>
      <c r="P54" s="180">
        <f t="shared" ca="1" si="12"/>
        <v>4.9899034355536216</v>
      </c>
      <c r="Q54" s="180">
        <f t="shared" ca="1" si="13"/>
        <v>2.7999458155411099</v>
      </c>
      <c r="R54" s="181">
        <f t="shared" ca="1" si="14"/>
        <v>367.66288499999996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380.05259999999998</v>
      </c>
      <c r="H55" s="182">
        <f t="shared" ca="1" si="2"/>
        <v>367.66288500000002</v>
      </c>
      <c r="I55" s="183">
        <f t="shared" ca="1" si="5"/>
        <v>272.81</v>
      </c>
      <c r="J55" s="180">
        <f t="shared" ca="1" si="6"/>
        <v>87.07</v>
      </c>
      <c r="K55" s="180">
        <f t="shared" ca="1" si="7"/>
        <v>4.99</v>
      </c>
      <c r="L55" s="180">
        <f t="shared" ca="1" si="8"/>
        <v>2.8</v>
      </c>
      <c r="M55" s="181">
        <f t="shared" ca="1" si="9"/>
        <v>367.67</v>
      </c>
      <c r="N55" s="179">
        <f t="shared" ca="1" si="10"/>
        <v>272.80472069206081</v>
      </c>
      <c r="O55" s="180">
        <f t="shared" ca="1" si="11"/>
        <v>87.06831505684444</v>
      </c>
      <c r="P55" s="180">
        <f t="shared" ca="1" si="12"/>
        <v>4.9899034355536216</v>
      </c>
      <c r="Q55" s="180">
        <f t="shared" ca="1" si="13"/>
        <v>2.7999458155411099</v>
      </c>
      <c r="R55" s="181">
        <f t="shared" ca="1" si="14"/>
        <v>367.66288499999996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380.05259999999998</v>
      </c>
      <c r="H56" s="182">
        <f t="shared" ca="1" si="2"/>
        <v>367.66288500000002</v>
      </c>
      <c r="I56" s="183">
        <f t="shared" ca="1" si="5"/>
        <v>272.81</v>
      </c>
      <c r="J56" s="180">
        <f t="shared" ca="1" si="6"/>
        <v>87.07</v>
      </c>
      <c r="K56" s="180">
        <f t="shared" ca="1" si="7"/>
        <v>4.99</v>
      </c>
      <c r="L56" s="180">
        <f t="shared" ca="1" si="8"/>
        <v>2.8</v>
      </c>
      <c r="M56" s="181">
        <f t="shared" ca="1" si="9"/>
        <v>367.67</v>
      </c>
      <c r="N56" s="179">
        <f t="shared" ca="1" si="10"/>
        <v>272.80472069206081</v>
      </c>
      <c r="O56" s="180">
        <f t="shared" ca="1" si="11"/>
        <v>87.06831505684444</v>
      </c>
      <c r="P56" s="180">
        <f t="shared" ca="1" si="12"/>
        <v>4.9899034355536216</v>
      </c>
      <c r="Q56" s="180">
        <f t="shared" ca="1" si="13"/>
        <v>2.7999458155411099</v>
      </c>
      <c r="R56" s="181">
        <f t="shared" ca="1" si="14"/>
        <v>367.66288499999996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380.05259999999998</v>
      </c>
      <c r="H57" s="182">
        <f t="shared" ca="1" si="2"/>
        <v>367.66288500000002</v>
      </c>
      <c r="I57" s="183">
        <f t="shared" ca="1" si="5"/>
        <v>272.81</v>
      </c>
      <c r="J57" s="180">
        <f t="shared" ca="1" si="6"/>
        <v>87.07</v>
      </c>
      <c r="K57" s="180">
        <f t="shared" ca="1" si="7"/>
        <v>4.99</v>
      </c>
      <c r="L57" s="180">
        <f t="shared" ca="1" si="8"/>
        <v>2.8</v>
      </c>
      <c r="M57" s="181">
        <f t="shared" ca="1" si="9"/>
        <v>367.67</v>
      </c>
      <c r="N57" s="179">
        <f t="shared" ca="1" si="10"/>
        <v>272.80472069206081</v>
      </c>
      <c r="O57" s="180">
        <f t="shared" ca="1" si="11"/>
        <v>87.06831505684444</v>
      </c>
      <c r="P57" s="180">
        <f t="shared" ca="1" si="12"/>
        <v>4.9899034355536216</v>
      </c>
      <c r="Q57" s="180">
        <f t="shared" ca="1" si="13"/>
        <v>2.7999458155411099</v>
      </c>
      <c r="R57" s="181">
        <f t="shared" ca="1" si="14"/>
        <v>367.66288499999996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380.05259999999998</v>
      </c>
      <c r="H58" s="182">
        <f t="shared" ca="1" si="2"/>
        <v>367.66288500000002</v>
      </c>
      <c r="I58" s="183">
        <f t="shared" ca="1" si="5"/>
        <v>272.81</v>
      </c>
      <c r="J58" s="180">
        <f t="shared" ca="1" si="6"/>
        <v>87.07</v>
      </c>
      <c r="K58" s="180">
        <f t="shared" ca="1" si="7"/>
        <v>4.99</v>
      </c>
      <c r="L58" s="180">
        <f t="shared" ca="1" si="8"/>
        <v>2.8</v>
      </c>
      <c r="M58" s="181">
        <f t="shared" ca="1" si="9"/>
        <v>367.67</v>
      </c>
      <c r="N58" s="179">
        <f t="shared" ca="1" si="10"/>
        <v>272.80472069206081</v>
      </c>
      <c r="O58" s="180">
        <f t="shared" ca="1" si="11"/>
        <v>87.06831505684444</v>
      </c>
      <c r="P58" s="180">
        <f t="shared" ca="1" si="12"/>
        <v>4.9899034355536216</v>
      </c>
      <c r="Q58" s="180">
        <f t="shared" ca="1" si="13"/>
        <v>2.7999458155411099</v>
      </c>
      <c r="R58" s="181">
        <f t="shared" ca="1" si="14"/>
        <v>367.66288499999996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380.05259999999998</v>
      </c>
      <c r="H59" s="182">
        <f t="shared" ca="1" si="2"/>
        <v>367.66288500000002</v>
      </c>
      <c r="I59" s="183">
        <f t="shared" ca="1" si="5"/>
        <v>272.81</v>
      </c>
      <c r="J59" s="180">
        <f t="shared" ca="1" si="6"/>
        <v>87.07</v>
      </c>
      <c r="K59" s="180">
        <f t="shared" ca="1" si="7"/>
        <v>4.99</v>
      </c>
      <c r="L59" s="180">
        <f t="shared" ca="1" si="8"/>
        <v>2.8</v>
      </c>
      <c r="M59" s="181">
        <f t="shared" ca="1" si="9"/>
        <v>367.67</v>
      </c>
      <c r="N59" s="179">
        <f t="shared" ca="1" si="10"/>
        <v>272.80472069206081</v>
      </c>
      <c r="O59" s="180">
        <f t="shared" ca="1" si="11"/>
        <v>87.06831505684444</v>
      </c>
      <c r="P59" s="180">
        <f t="shared" ca="1" si="12"/>
        <v>4.9899034355536216</v>
      </c>
      <c r="Q59" s="180">
        <f t="shared" ca="1" si="13"/>
        <v>2.7999458155411099</v>
      </c>
      <c r="R59" s="181">
        <f t="shared" ca="1" si="14"/>
        <v>367.66288499999996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428.05259999999998</v>
      </c>
      <c r="H60" s="182">
        <f t="shared" ca="1" si="2"/>
        <v>414.09808500000003</v>
      </c>
      <c r="I60" s="183">
        <f t="shared" ca="1" si="5"/>
        <v>319.25</v>
      </c>
      <c r="J60" s="180">
        <f t="shared" ca="1" si="6"/>
        <v>87.07</v>
      </c>
      <c r="K60" s="180">
        <f t="shared" ca="1" si="7"/>
        <v>4.99</v>
      </c>
      <c r="L60" s="180">
        <f t="shared" ca="1" si="8"/>
        <v>2.8</v>
      </c>
      <c r="M60" s="181">
        <f t="shared" ca="1" si="9"/>
        <v>414.11</v>
      </c>
      <c r="N60" s="179">
        <f t="shared" ca="1" si="10"/>
        <v>319.24081436393715</v>
      </c>
      <c r="O60" s="180">
        <f t="shared" ca="1" si="11"/>
        <v>87.06749477421458</v>
      </c>
      <c r="P60" s="180">
        <f t="shared" ca="1" si="12"/>
        <v>4.9898564249837003</v>
      </c>
      <c r="Q60" s="180">
        <f t="shared" ca="1" si="13"/>
        <v>2.799919436864601</v>
      </c>
      <c r="R60" s="181">
        <f t="shared" ca="1" si="14"/>
        <v>414.09808500000008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478.05259999999998</v>
      </c>
      <c r="H61" s="182">
        <f t="shared" ca="1" si="2"/>
        <v>462.46808499999997</v>
      </c>
      <c r="I61" s="183">
        <f t="shared" ca="1" si="5"/>
        <v>367.62</v>
      </c>
      <c r="J61" s="180">
        <f t="shared" ca="1" si="6"/>
        <v>87.07</v>
      </c>
      <c r="K61" s="180">
        <f t="shared" ca="1" si="7"/>
        <v>4.99</v>
      </c>
      <c r="L61" s="180">
        <f t="shared" ca="1" si="8"/>
        <v>2.8</v>
      </c>
      <c r="M61" s="181">
        <f t="shared" ca="1" si="9"/>
        <v>462.48</v>
      </c>
      <c r="N61" s="179">
        <f t="shared" ca="1" si="10"/>
        <v>367.61052890438503</v>
      </c>
      <c r="O61" s="180">
        <f t="shared" ca="1" si="11"/>
        <v>87.067756791536922</v>
      </c>
      <c r="P61" s="180">
        <f t="shared" ca="1" si="12"/>
        <v>4.9898714412515135</v>
      </c>
      <c r="Q61" s="180">
        <f t="shared" ca="1" si="13"/>
        <v>2.7999278628265003</v>
      </c>
      <c r="R61" s="181">
        <f t="shared" ca="1" si="14"/>
        <v>462.46808499999997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528.05259999999998</v>
      </c>
      <c r="H62" s="182">
        <f t="shared" ca="1" si="2"/>
        <v>510.83808499999998</v>
      </c>
      <c r="I62" s="183">
        <f t="shared" ca="1" si="5"/>
        <v>415.99</v>
      </c>
      <c r="J62" s="180">
        <f t="shared" ca="1" si="6"/>
        <v>87.07</v>
      </c>
      <c r="K62" s="180">
        <f t="shared" ca="1" si="7"/>
        <v>4.99</v>
      </c>
      <c r="L62" s="180">
        <f t="shared" ca="1" si="8"/>
        <v>2.8</v>
      </c>
      <c r="M62" s="181">
        <f t="shared" ca="1" si="9"/>
        <v>510.85</v>
      </c>
      <c r="N62" s="179">
        <f t="shared" ca="1" si="10"/>
        <v>415.98029750249583</v>
      </c>
      <c r="O62" s="180">
        <f t="shared" ca="1" si="11"/>
        <v>87.067969190466854</v>
      </c>
      <c r="P62" s="180">
        <f t="shared" ca="1" si="12"/>
        <v>4.9898836138788294</v>
      </c>
      <c r="Q62" s="180">
        <f t="shared" ca="1" si="13"/>
        <v>2.7999346931584608</v>
      </c>
      <c r="R62" s="181">
        <f t="shared" ca="1" si="14"/>
        <v>510.83808499999992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578.05259999999998</v>
      </c>
      <c r="H63" s="182">
        <f t="shared" ca="1" si="2"/>
        <v>559.20808499999998</v>
      </c>
      <c r="I63" s="183">
        <f t="shared" ca="1" si="5"/>
        <v>464.36</v>
      </c>
      <c r="J63" s="180">
        <f t="shared" ca="1" si="6"/>
        <v>87.07</v>
      </c>
      <c r="K63" s="180">
        <f t="shared" ca="1" si="7"/>
        <v>4.99</v>
      </c>
      <c r="L63" s="180">
        <f t="shared" ca="1" si="8"/>
        <v>2.8</v>
      </c>
      <c r="M63" s="181">
        <f t="shared" ca="1" si="9"/>
        <v>559.22</v>
      </c>
      <c r="N63" s="179">
        <f t="shared" ca="1" si="10"/>
        <v>464.35010613103964</v>
      </c>
      <c r="O63" s="180">
        <f t="shared" ca="1" si="11"/>
        <v>87.068144846303767</v>
      </c>
      <c r="P63" s="180">
        <f t="shared" ca="1" si="12"/>
        <v>4.9898936807517611</v>
      </c>
      <c r="Q63" s="180">
        <f t="shared" ca="1" si="13"/>
        <v>2.7999403419047955</v>
      </c>
      <c r="R63" s="181">
        <f t="shared" ca="1" si="14"/>
        <v>559.20808499999987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610.32249999999999</v>
      </c>
      <c r="H64" s="182">
        <f t="shared" ca="1" si="2"/>
        <v>590.42598599999997</v>
      </c>
      <c r="I64" s="183">
        <f t="shared" ca="1" si="5"/>
        <v>495.58</v>
      </c>
      <c r="J64" s="180">
        <f t="shared" ca="1" si="6"/>
        <v>87.07</v>
      </c>
      <c r="K64" s="180">
        <f t="shared" ca="1" si="7"/>
        <v>4.99</v>
      </c>
      <c r="L64" s="180">
        <f t="shared" ca="1" si="8"/>
        <v>2.8</v>
      </c>
      <c r="M64" s="181">
        <f t="shared" ca="1" si="9"/>
        <v>590.43999999999994</v>
      </c>
      <c r="N64" s="179">
        <f t="shared" ca="1" si="10"/>
        <v>495.56823748709439</v>
      </c>
      <c r="O64" s="180">
        <f t="shared" ca="1" si="11"/>
        <v>87.067933407323352</v>
      </c>
      <c r="P64" s="180">
        <f t="shared" ca="1" si="12"/>
        <v>4.9898815631393543</v>
      </c>
      <c r="Q64" s="180">
        <f t="shared" ca="1" si="13"/>
        <v>2.7999335424429237</v>
      </c>
      <c r="R64" s="181">
        <f t="shared" ca="1" si="14"/>
        <v>590.42598599999997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610.32249999999999</v>
      </c>
      <c r="H65" s="182">
        <f t="shared" ca="1" si="2"/>
        <v>590.42598599999997</v>
      </c>
      <c r="I65" s="183">
        <f t="shared" ca="1" si="5"/>
        <v>495.58</v>
      </c>
      <c r="J65" s="180">
        <f t="shared" ca="1" si="6"/>
        <v>87.07</v>
      </c>
      <c r="K65" s="180">
        <f t="shared" ca="1" si="7"/>
        <v>4.99</v>
      </c>
      <c r="L65" s="180">
        <f t="shared" ca="1" si="8"/>
        <v>2.8</v>
      </c>
      <c r="M65" s="181">
        <f t="shared" ca="1" si="9"/>
        <v>590.43999999999994</v>
      </c>
      <c r="N65" s="179">
        <f t="shared" ca="1" si="10"/>
        <v>495.56823748709439</v>
      </c>
      <c r="O65" s="180">
        <f t="shared" ca="1" si="11"/>
        <v>87.067933407323352</v>
      </c>
      <c r="P65" s="180">
        <f t="shared" ca="1" si="12"/>
        <v>4.9898815631393543</v>
      </c>
      <c r="Q65" s="180">
        <f t="shared" ca="1" si="13"/>
        <v>2.7999335424429237</v>
      </c>
      <c r="R65" s="181">
        <f t="shared" ca="1" si="14"/>
        <v>590.42598599999997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610.32249999999999</v>
      </c>
      <c r="H66" s="182">
        <f t="shared" ca="1" si="2"/>
        <v>590.42598599999997</v>
      </c>
      <c r="I66" s="183">
        <f t="shared" ca="1" si="5"/>
        <v>495.58</v>
      </c>
      <c r="J66" s="180">
        <f t="shared" ca="1" si="6"/>
        <v>87.07</v>
      </c>
      <c r="K66" s="180">
        <f t="shared" ca="1" si="7"/>
        <v>4.99</v>
      </c>
      <c r="L66" s="180">
        <f t="shared" ca="1" si="8"/>
        <v>2.8</v>
      </c>
      <c r="M66" s="181">
        <f t="shared" ca="1" si="9"/>
        <v>590.43999999999994</v>
      </c>
      <c r="N66" s="179">
        <f t="shared" ca="1" si="10"/>
        <v>495.56823748709439</v>
      </c>
      <c r="O66" s="180">
        <f t="shared" ca="1" si="11"/>
        <v>87.067933407323352</v>
      </c>
      <c r="P66" s="180">
        <f t="shared" ca="1" si="12"/>
        <v>4.9898815631393543</v>
      </c>
      <c r="Q66" s="180">
        <f t="shared" ca="1" si="13"/>
        <v>2.7999335424429237</v>
      </c>
      <c r="R66" s="181">
        <f t="shared" ca="1" si="14"/>
        <v>590.42598599999997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610.32249999999999</v>
      </c>
      <c r="H67" s="182">
        <f t="shared" ref="H67:H98" ca="1" si="17">INDIRECT("ISGS_Delhi_pp!" &amp; $V$3 &amp; X67)</f>
        <v>590.42598599999997</v>
      </c>
      <c r="I67" s="183">
        <f t="shared" ca="1" si="5"/>
        <v>495.58</v>
      </c>
      <c r="J67" s="180">
        <f t="shared" ca="1" si="6"/>
        <v>87.07</v>
      </c>
      <c r="K67" s="180">
        <f t="shared" ca="1" si="7"/>
        <v>4.99</v>
      </c>
      <c r="L67" s="180">
        <f t="shared" ca="1" si="8"/>
        <v>2.8</v>
      </c>
      <c r="M67" s="181">
        <f t="shared" ca="1" si="9"/>
        <v>590.43999999999994</v>
      </c>
      <c r="N67" s="179">
        <f t="shared" ca="1" si="10"/>
        <v>495.56823748709439</v>
      </c>
      <c r="O67" s="180">
        <f t="shared" ca="1" si="11"/>
        <v>87.067933407323352</v>
      </c>
      <c r="P67" s="180">
        <f t="shared" ca="1" si="12"/>
        <v>4.9898815631393543</v>
      </c>
      <c r="Q67" s="180">
        <f t="shared" ca="1" si="13"/>
        <v>2.7999335424429237</v>
      </c>
      <c r="R67" s="181">
        <f t="shared" ca="1" si="14"/>
        <v>590.42598599999997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610.32249999999999</v>
      </c>
      <c r="H68" s="182">
        <f t="shared" ca="1" si="17"/>
        <v>590.42598599999997</v>
      </c>
      <c r="I68" s="183">
        <f t="shared" ref="I68:I98" ca="1" si="20">INDIRECT("BRPL_EOD!" &amp; $V$3 &amp; X68)</f>
        <v>495.58</v>
      </c>
      <c r="J68" s="180">
        <f t="shared" ref="J68:J98" ca="1" si="21">INDIRECT("BYPL_EOD!" &amp; $V$3 &amp; X68)</f>
        <v>87.07</v>
      </c>
      <c r="K68" s="180">
        <f t="shared" ref="K68:K98" ca="1" si="22">INDIRECT("TPDDL_EOD!" &amp; $V$3 &amp; X68)</f>
        <v>4.99</v>
      </c>
      <c r="L68" s="180">
        <f t="shared" ref="L68:L98" ca="1" si="23">INDIRECT("NDMC_EOD!" &amp; $V$3 &amp; X68)</f>
        <v>2.8</v>
      </c>
      <c r="M68" s="181">
        <f t="shared" ref="M68:M98" ca="1" si="24">SUM(I68:L68)</f>
        <v>590.43999999999994</v>
      </c>
      <c r="N68" s="179">
        <f t="shared" ref="N68:N98" ca="1" si="25">INDIRECT("BRPL_ISGS_exbus!" &amp; $V$3 &amp; X68)</f>
        <v>495.56823748709439</v>
      </c>
      <c r="O68" s="180">
        <f t="shared" ref="O68:O98" ca="1" si="26">INDIRECT("BYPL_ISGS_exbus!" &amp; $V$3 &amp; X68)</f>
        <v>87.067933407323352</v>
      </c>
      <c r="P68" s="180">
        <f t="shared" ref="P68:P98" ca="1" si="27">INDIRECT("TPDDL_ISGS_exbus!" &amp; $V$3 &amp; X68)</f>
        <v>4.9898815631393543</v>
      </c>
      <c r="Q68" s="180">
        <f t="shared" ref="Q68:Q98" ca="1" si="28">INDIRECT("NDMC_ISGS_exbus!" &amp; $V$3 &amp; X68)</f>
        <v>2.7999335424429237</v>
      </c>
      <c r="R68" s="181">
        <f t="shared" ref="R68:R98" ca="1" si="29">SUM(N68:Q68)</f>
        <v>590.42598599999997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615.32249999999999</v>
      </c>
      <c r="H69" s="182">
        <f t="shared" ca="1" si="17"/>
        <v>595.26298599999996</v>
      </c>
      <c r="I69" s="183">
        <f t="shared" ca="1" si="20"/>
        <v>495.57</v>
      </c>
      <c r="J69" s="180">
        <f t="shared" ca="1" si="21"/>
        <v>91.9</v>
      </c>
      <c r="K69" s="180">
        <f t="shared" ca="1" si="22"/>
        <v>4.99</v>
      </c>
      <c r="L69" s="180">
        <f t="shared" ca="1" si="23"/>
        <v>2.8</v>
      </c>
      <c r="M69" s="181">
        <f t="shared" ca="1" si="24"/>
        <v>595.26</v>
      </c>
      <c r="N69" s="179">
        <f t="shared" ca="1" si="25"/>
        <v>495.5724859255115</v>
      </c>
      <c r="O69" s="180">
        <f t="shared" ca="1" si="26"/>
        <v>91.900460997547285</v>
      </c>
      <c r="P69" s="180">
        <f t="shared" ca="1" si="27"/>
        <v>4.9900250313140475</v>
      </c>
      <c r="Q69" s="180">
        <f t="shared" ca="1" si="28"/>
        <v>2.8000140456271208</v>
      </c>
      <c r="R69" s="181">
        <f t="shared" ca="1" si="29"/>
        <v>595.26298599999996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635.32249999999999</v>
      </c>
      <c r="H70" s="182">
        <f t="shared" ca="1" si="17"/>
        <v>614.61098600000003</v>
      </c>
      <c r="I70" s="183">
        <f t="shared" ca="1" si="20"/>
        <v>495.57</v>
      </c>
      <c r="J70" s="180">
        <f t="shared" ca="1" si="21"/>
        <v>111.25</v>
      </c>
      <c r="K70" s="180">
        <f t="shared" ca="1" si="22"/>
        <v>4.99</v>
      </c>
      <c r="L70" s="180">
        <f t="shared" ca="1" si="23"/>
        <v>2.8</v>
      </c>
      <c r="M70" s="181">
        <f t="shared" ca="1" si="24"/>
        <v>614.6099999999999</v>
      </c>
      <c r="N70" s="179">
        <f t="shared" ca="1" si="25"/>
        <v>495.57079502777378</v>
      </c>
      <c r="O70" s="180">
        <f t="shared" ca="1" si="26"/>
        <v>111.25017847496788</v>
      </c>
      <c r="P70" s="180">
        <f t="shared" ca="1" si="27"/>
        <v>4.990008005304178</v>
      </c>
      <c r="Q70" s="180">
        <f t="shared" ca="1" si="28"/>
        <v>2.8000044919542479</v>
      </c>
      <c r="R70" s="181">
        <f t="shared" ca="1" si="29"/>
        <v>614.61098600000014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650.32249999999999</v>
      </c>
      <c r="H71" s="182">
        <f t="shared" ca="1" si="17"/>
        <v>629.12198599999999</v>
      </c>
      <c r="I71" s="183">
        <f t="shared" ca="1" si="20"/>
        <v>495.57</v>
      </c>
      <c r="J71" s="180">
        <f t="shared" ca="1" si="21"/>
        <v>125.76</v>
      </c>
      <c r="K71" s="180">
        <f t="shared" ca="1" si="22"/>
        <v>4.99</v>
      </c>
      <c r="L71" s="180">
        <f t="shared" ca="1" si="23"/>
        <v>2.8</v>
      </c>
      <c r="M71" s="181">
        <f t="shared" ca="1" si="24"/>
        <v>629.12</v>
      </c>
      <c r="N71" s="179">
        <f t="shared" ca="1" si="25"/>
        <v>495.57156441063705</v>
      </c>
      <c r="O71" s="180">
        <f t="shared" ca="1" si="26"/>
        <v>125.76039699796542</v>
      </c>
      <c r="P71" s="180">
        <f t="shared" ca="1" si="27"/>
        <v>4.9900157523842825</v>
      </c>
      <c r="Q71" s="180">
        <f t="shared" ca="1" si="28"/>
        <v>2.8000088390132247</v>
      </c>
      <c r="R71" s="181">
        <f t="shared" ca="1" si="29"/>
        <v>629.12198599999988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655.32249999999999</v>
      </c>
      <c r="H72" s="182">
        <f t="shared" ca="1" si="17"/>
        <v>633.95898599999998</v>
      </c>
      <c r="I72" s="183">
        <f t="shared" ca="1" si="20"/>
        <v>495.57</v>
      </c>
      <c r="J72" s="180">
        <f t="shared" ca="1" si="21"/>
        <v>130.6</v>
      </c>
      <c r="K72" s="180">
        <f t="shared" ca="1" si="22"/>
        <v>4.99</v>
      </c>
      <c r="L72" s="180">
        <f t="shared" ca="1" si="23"/>
        <v>2.8</v>
      </c>
      <c r="M72" s="181">
        <f t="shared" ca="1" si="24"/>
        <v>633.95999999999992</v>
      </c>
      <c r="N72" s="179">
        <f t="shared" ca="1" si="25"/>
        <v>495.56920735065307</v>
      </c>
      <c r="O72" s="180">
        <f t="shared" ca="1" si="26"/>
        <v>130.59979110921824</v>
      </c>
      <c r="P72" s="180">
        <f t="shared" ca="1" si="27"/>
        <v>4.9899920186447098</v>
      </c>
      <c r="Q72" s="180">
        <f t="shared" ca="1" si="28"/>
        <v>2.7999955214840053</v>
      </c>
      <c r="R72" s="181">
        <f t="shared" ca="1" si="29"/>
        <v>633.95898599999998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655.32249999999999</v>
      </c>
      <c r="H73" s="182">
        <f t="shared" ca="1" si="17"/>
        <v>633.95898599999998</v>
      </c>
      <c r="I73" s="183">
        <f t="shared" ca="1" si="20"/>
        <v>495.57</v>
      </c>
      <c r="J73" s="180">
        <f t="shared" ca="1" si="21"/>
        <v>130.6</v>
      </c>
      <c r="K73" s="180">
        <f t="shared" ca="1" si="22"/>
        <v>4.99</v>
      </c>
      <c r="L73" s="180">
        <f t="shared" ca="1" si="23"/>
        <v>2.8</v>
      </c>
      <c r="M73" s="181">
        <f t="shared" ca="1" si="24"/>
        <v>633.95999999999992</v>
      </c>
      <c r="N73" s="179">
        <f t="shared" ca="1" si="25"/>
        <v>495.56920735065307</v>
      </c>
      <c r="O73" s="180">
        <f t="shared" ca="1" si="26"/>
        <v>130.59979110921824</v>
      </c>
      <c r="P73" s="180">
        <f t="shared" ca="1" si="27"/>
        <v>4.9899920186447098</v>
      </c>
      <c r="Q73" s="180">
        <f t="shared" ca="1" si="28"/>
        <v>2.7999955214840053</v>
      </c>
      <c r="R73" s="181">
        <f t="shared" ca="1" si="29"/>
        <v>633.95898599999998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670.32249999999999</v>
      </c>
      <c r="H74" s="182">
        <f t="shared" ca="1" si="17"/>
        <v>648.46998599999995</v>
      </c>
      <c r="I74" s="183">
        <f t="shared" ca="1" si="20"/>
        <v>495.57</v>
      </c>
      <c r="J74" s="180">
        <f t="shared" ca="1" si="21"/>
        <v>145.11000000000001</v>
      </c>
      <c r="K74" s="180">
        <f t="shared" ca="1" si="22"/>
        <v>4.99</v>
      </c>
      <c r="L74" s="180">
        <f t="shared" ca="1" si="23"/>
        <v>2.8</v>
      </c>
      <c r="M74" s="181">
        <f t="shared" ca="1" si="24"/>
        <v>648.47</v>
      </c>
      <c r="N74" s="179">
        <f t="shared" ca="1" si="25"/>
        <v>495.56998930100076</v>
      </c>
      <c r="O74" s="180">
        <f t="shared" ca="1" si="26"/>
        <v>145.10999686717966</v>
      </c>
      <c r="P74" s="180">
        <f t="shared" ca="1" si="27"/>
        <v>4.9899998922694957</v>
      </c>
      <c r="Q74" s="180">
        <f t="shared" ca="1" si="28"/>
        <v>2.799999939550017</v>
      </c>
      <c r="R74" s="181">
        <f t="shared" ca="1" si="29"/>
        <v>648.46998599999995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684.32249999999999</v>
      </c>
      <c r="H75" s="182">
        <f t="shared" ca="1" si="17"/>
        <v>662.01358600000003</v>
      </c>
      <c r="I75" s="183">
        <f t="shared" ca="1" si="20"/>
        <v>495.57</v>
      </c>
      <c r="J75" s="180">
        <f t="shared" ca="1" si="21"/>
        <v>158.65</v>
      </c>
      <c r="K75" s="180">
        <f t="shared" ca="1" si="22"/>
        <v>4.99</v>
      </c>
      <c r="L75" s="180">
        <f t="shared" ca="1" si="23"/>
        <v>2.8</v>
      </c>
      <c r="M75" s="181">
        <f t="shared" ca="1" si="24"/>
        <v>662.01</v>
      </c>
      <c r="N75" s="179">
        <f t="shared" ca="1" si="25"/>
        <v>495.57268442171573</v>
      </c>
      <c r="O75" s="180">
        <f t="shared" ca="1" si="26"/>
        <v>158.65085938112719</v>
      </c>
      <c r="P75" s="180">
        <f t="shared" ca="1" si="27"/>
        <v>4.9900270300146525</v>
      </c>
      <c r="Q75" s="180">
        <f t="shared" ca="1" si="28"/>
        <v>2.8000151671424902</v>
      </c>
      <c r="R75" s="181">
        <f t="shared" ca="1" si="29"/>
        <v>662.01358600000003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684.32249999999999</v>
      </c>
      <c r="H76" s="182">
        <f t="shared" ca="1" si="17"/>
        <v>662.01358600000003</v>
      </c>
      <c r="I76" s="183">
        <f t="shared" ca="1" si="20"/>
        <v>495.57</v>
      </c>
      <c r="J76" s="180">
        <f t="shared" ca="1" si="21"/>
        <v>158.65</v>
      </c>
      <c r="K76" s="180">
        <f t="shared" ca="1" si="22"/>
        <v>4.99</v>
      </c>
      <c r="L76" s="180">
        <f t="shared" ca="1" si="23"/>
        <v>2.8</v>
      </c>
      <c r="M76" s="181">
        <f t="shared" ca="1" si="24"/>
        <v>662.01</v>
      </c>
      <c r="N76" s="179">
        <f t="shared" ca="1" si="25"/>
        <v>495.57268442171573</v>
      </c>
      <c r="O76" s="180">
        <f t="shared" ca="1" si="26"/>
        <v>158.65085938112719</v>
      </c>
      <c r="P76" s="180">
        <f t="shared" ca="1" si="27"/>
        <v>4.9900270300146525</v>
      </c>
      <c r="Q76" s="180">
        <f t="shared" ca="1" si="28"/>
        <v>2.8000151671424902</v>
      </c>
      <c r="R76" s="181">
        <f t="shared" ca="1" si="29"/>
        <v>662.01358600000003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660.32249999999999</v>
      </c>
      <c r="H77" s="182">
        <f t="shared" ca="1" si="17"/>
        <v>638.79598599999997</v>
      </c>
      <c r="I77" s="183">
        <f t="shared" ca="1" si="20"/>
        <v>495.58</v>
      </c>
      <c r="J77" s="180">
        <f t="shared" ca="1" si="21"/>
        <v>135.44</v>
      </c>
      <c r="K77" s="180">
        <f t="shared" ca="1" si="22"/>
        <v>4.99</v>
      </c>
      <c r="L77" s="180">
        <f t="shared" ca="1" si="23"/>
        <v>2.8</v>
      </c>
      <c r="M77" s="181">
        <f t="shared" ca="1" si="24"/>
        <v>638.80999999999995</v>
      </c>
      <c r="N77" s="179">
        <f t="shared" ca="1" si="25"/>
        <v>495.56912813180759</v>
      </c>
      <c r="O77" s="180">
        <f t="shared" ca="1" si="26"/>
        <v>135.43702876260548</v>
      </c>
      <c r="P77" s="180">
        <f t="shared" ca="1" si="27"/>
        <v>4.9898905310499213</v>
      </c>
      <c r="Q77" s="180">
        <f t="shared" ca="1" si="28"/>
        <v>2.7999385745370295</v>
      </c>
      <c r="R77" s="181">
        <f t="shared" ca="1" si="29"/>
        <v>638.79598599999997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642.32249999999999</v>
      </c>
      <c r="H78" s="182">
        <f t="shared" ca="1" si="17"/>
        <v>621.38278600000001</v>
      </c>
      <c r="I78" s="183">
        <f t="shared" ca="1" si="20"/>
        <v>495.57</v>
      </c>
      <c r="J78" s="180">
        <f t="shared" ca="1" si="21"/>
        <v>118.02</v>
      </c>
      <c r="K78" s="180">
        <f t="shared" ca="1" si="22"/>
        <v>4.99</v>
      </c>
      <c r="L78" s="180">
        <f t="shared" ca="1" si="23"/>
        <v>2.8</v>
      </c>
      <c r="M78" s="181">
        <f t="shared" ca="1" si="24"/>
        <v>621.38</v>
      </c>
      <c r="N78" s="179">
        <f t="shared" ca="1" si="25"/>
        <v>495.57222192220542</v>
      </c>
      <c r="O78" s="180">
        <f t="shared" ca="1" si="26"/>
        <v>118.02052915079339</v>
      </c>
      <c r="P78" s="180">
        <f t="shared" ca="1" si="27"/>
        <v>4.9900223730084656</v>
      </c>
      <c r="Q78" s="180">
        <f t="shared" ca="1" si="28"/>
        <v>2.8000125539927256</v>
      </c>
      <c r="R78" s="181">
        <f t="shared" ca="1" si="29"/>
        <v>621.38278600000001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614.31594700000005</v>
      </c>
      <c r="C79" s="179">
        <f t="shared" ca="1" si="19"/>
        <v>456.93694616877031</v>
      </c>
      <c r="D79" s="180">
        <f t="shared" ca="1" si="19"/>
        <v>146.42423064074569</v>
      </c>
      <c r="E79" s="180">
        <f t="shared" ca="1" si="19"/>
        <v>8.347948230454497</v>
      </c>
      <c r="F79" s="181">
        <f t="shared" ca="1" si="19"/>
        <v>2.6068219600296754</v>
      </c>
      <c r="G79" s="182">
        <f t="shared" ca="1" si="16"/>
        <v>554.82129999999995</v>
      </c>
      <c r="H79" s="182">
        <f t="shared" ca="1" si="17"/>
        <v>536.73412599999995</v>
      </c>
      <c r="I79" s="183">
        <f t="shared" ca="1" si="20"/>
        <v>442.03</v>
      </c>
      <c r="J79" s="180">
        <f t="shared" ca="1" si="21"/>
        <v>87.21</v>
      </c>
      <c r="K79" s="180">
        <f t="shared" ca="1" si="22"/>
        <v>4.99</v>
      </c>
      <c r="L79" s="180">
        <f t="shared" ca="1" si="23"/>
        <v>2.5</v>
      </c>
      <c r="M79" s="181">
        <f t="shared" ca="1" si="24"/>
        <v>536.73</v>
      </c>
      <c r="N79" s="179">
        <f t="shared" ca="1" si="25"/>
        <v>442.03339801348898</v>
      </c>
      <c r="O79" s="180">
        <f t="shared" ca="1" si="26"/>
        <v>87.210670408697098</v>
      </c>
      <c r="P79" s="180">
        <f t="shared" ca="1" si="27"/>
        <v>4.9900383595848936</v>
      </c>
      <c r="Q79" s="180">
        <f t="shared" ca="1" si="28"/>
        <v>2.5000192182289043</v>
      </c>
      <c r="R79" s="181">
        <f t="shared" ca="1" si="29"/>
        <v>536.73412599999983</v>
      </c>
      <c r="W79" s="46"/>
      <c r="X79" s="46">
        <v>79</v>
      </c>
    </row>
    <row r="80" spans="1:24">
      <c r="A80" s="61" t="s">
        <v>122</v>
      </c>
      <c r="B80" s="174">
        <f t="shared" ca="1" si="18"/>
        <v>614.31594700000005</v>
      </c>
      <c r="C80" s="179">
        <f t="shared" ca="1" si="19"/>
        <v>456.93694616877031</v>
      </c>
      <c r="D80" s="180">
        <f t="shared" ca="1" si="19"/>
        <v>146.42423064074569</v>
      </c>
      <c r="E80" s="180">
        <f t="shared" ca="1" si="19"/>
        <v>8.347948230454497</v>
      </c>
      <c r="F80" s="181">
        <f t="shared" ca="1" si="19"/>
        <v>2.6068219600296754</v>
      </c>
      <c r="G80" s="182">
        <f t="shared" ca="1" si="16"/>
        <v>554.82129999999995</v>
      </c>
      <c r="H80" s="182">
        <f t="shared" ca="1" si="17"/>
        <v>536.73412599999995</v>
      </c>
      <c r="I80" s="183">
        <f t="shared" ca="1" si="20"/>
        <v>442.03</v>
      </c>
      <c r="J80" s="180">
        <f t="shared" ca="1" si="21"/>
        <v>87.21</v>
      </c>
      <c r="K80" s="180">
        <f t="shared" ca="1" si="22"/>
        <v>4.99</v>
      </c>
      <c r="L80" s="180">
        <f t="shared" ca="1" si="23"/>
        <v>2.5</v>
      </c>
      <c r="M80" s="181">
        <f t="shared" ca="1" si="24"/>
        <v>536.73</v>
      </c>
      <c r="N80" s="179">
        <f t="shared" ca="1" si="25"/>
        <v>442.03339801348898</v>
      </c>
      <c r="O80" s="180">
        <f t="shared" ca="1" si="26"/>
        <v>87.210670408697098</v>
      </c>
      <c r="P80" s="180">
        <f t="shared" ca="1" si="27"/>
        <v>4.9900383595848936</v>
      </c>
      <c r="Q80" s="180">
        <f t="shared" ca="1" si="28"/>
        <v>2.5000192182289043</v>
      </c>
      <c r="R80" s="181">
        <f t="shared" ca="1" si="29"/>
        <v>536.73412599999983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652.09820000000002</v>
      </c>
      <c r="H81" s="182">
        <f t="shared" ca="1" si="17"/>
        <v>630.83979899999997</v>
      </c>
      <c r="I81" s="183">
        <f t="shared" ca="1" si="20"/>
        <v>495.36</v>
      </c>
      <c r="J81" s="180">
        <f t="shared" ca="1" si="21"/>
        <v>127.7</v>
      </c>
      <c r="K81" s="180">
        <f t="shared" ca="1" si="22"/>
        <v>4.99</v>
      </c>
      <c r="L81" s="180">
        <f t="shared" ca="1" si="23"/>
        <v>2.8</v>
      </c>
      <c r="M81" s="181">
        <f t="shared" ca="1" si="24"/>
        <v>630.85</v>
      </c>
      <c r="N81" s="179">
        <f t="shared" ca="1" si="25"/>
        <v>495.35198990669727</v>
      </c>
      <c r="O81" s="180">
        <f t="shared" ca="1" si="26"/>
        <v>127.69793505952286</v>
      </c>
      <c r="P81" s="180">
        <f t="shared" ca="1" si="27"/>
        <v>4.9899193104700004</v>
      </c>
      <c r="Q81" s="180">
        <f t="shared" ca="1" si="28"/>
        <v>2.7999547233098196</v>
      </c>
      <c r="R81" s="181">
        <f t="shared" ca="1" si="29"/>
        <v>630.83979899999997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650.09820000000002</v>
      </c>
      <c r="H82" s="182">
        <f t="shared" ca="1" si="17"/>
        <v>628.90499899999998</v>
      </c>
      <c r="I82" s="183">
        <f t="shared" ca="1" si="20"/>
        <v>495.35</v>
      </c>
      <c r="J82" s="180">
        <f t="shared" ca="1" si="21"/>
        <v>125.76</v>
      </c>
      <c r="K82" s="180">
        <f t="shared" ca="1" si="22"/>
        <v>4.99</v>
      </c>
      <c r="L82" s="180">
        <f t="shared" ca="1" si="23"/>
        <v>2.8</v>
      </c>
      <c r="M82" s="181">
        <f t="shared" ca="1" si="24"/>
        <v>628.9</v>
      </c>
      <c r="N82" s="179">
        <f t="shared" ca="1" si="25"/>
        <v>495.35393743782799</v>
      </c>
      <c r="O82" s="180">
        <f t="shared" ca="1" si="26"/>
        <v>125.76099964102401</v>
      </c>
      <c r="P82" s="180">
        <f t="shared" ca="1" si="27"/>
        <v>4.9900396645094611</v>
      </c>
      <c r="Q82" s="180">
        <f t="shared" ca="1" si="28"/>
        <v>2.8000222566385751</v>
      </c>
      <c r="R82" s="181">
        <f t="shared" ca="1" si="29"/>
        <v>628.90499900000009</v>
      </c>
      <c r="W82" s="46"/>
      <c r="X82" s="46">
        <v>82</v>
      </c>
    </row>
    <row r="83" spans="1:24">
      <c r="A83" s="61" t="s">
        <v>125</v>
      </c>
      <c r="B83" s="174">
        <f t="shared" ca="1" si="18"/>
        <v>632.61594700000001</v>
      </c>
      <c r="C83" s="179">
        <f t="shared" ca="1" si="19"/>
        <v>470.54874666934961</v>
      </c>
      <c r="D83" s="180">
        <f t="shared" ca="1" si="19"/>
        <v>150.78609595420733</v>
      </c>
      <c r="E83" s="180">
        <f t="shared" ca="1" si="19"/>
        <v>8.5966271933942568</v>
      </c>
      <c r="F83" s="181">
        <f t="shared" ca="1" si="19"/>
        <v>2.6844771830488865</v>
      </c>
      <c r="G83" s="182">
        <f t="shared" ca="1" si="16"/>
        <v>586.71979999999996</v>
      </c>
      <c r="H83" s="182">
        <f t="shared" ca="1" si="17"/>
        <v>567.59273499999995</v>
      </c>
      <c r="I83" s="183">
        <f t="shared" ca="1" si="20"/>
        <v>455.2</v>
      </c>
      <c r="J83" s="180">
        <f t="shared" ca="1" si="21"/>
        <v>104.83</v>
      </c>
      <c r="K83" s="180">
        <f t="shared" ca="1" si="22"/>
        <v>4.99</v>
      </c>
      <c r="L83" s="180">
        <f t="shared" ca="1" si="23"/>
        <v>2.57</v>
      </c>
      <c r="M83" s="181">
        <f t="shared" ca="1" si="24"/>
        <v>567.59</v>
      </c>
      <c r="N83" s="179">
        <f t="shared" ca="1" si="25"/>
        <v>455.20219343540225</v>
      </c>
      <c r="O83" s="180">
        <f t="shared" ca="1" si="26"/>
        <v>104.83050513583747</v>
      </c>
      <c r="P83" s="180">
        <f t="shared" ca="1" si="27"/>
        <v>4.9900240449091768</v>
      </c>
      <c r="Q83" s="180">
        <f t="shared" ca="1" si="28"/>
        <v>2.5700123838510187</v>
      </c>
      <c r="R83" s="181">
        <f t="shared" ca="1" si="29"/>
        <v>567.59273499999995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614.31594700000005</v>
      </c>
      <c r="C84" s="179">
        <f t="shared" ca="1" si="19"/>
        <v>456.93694616877031</v>
      </c>
      <c r="D84" s="180">
        <f t="shared" ca="1" si="19"/>
        <v>146.42423064074569</v>
      </c>
      <c r="E84" s="180">
        <f t="shared" ca="1" si="19"/>
        <v>8.347948230454497</v>
      </c>
      <c r="F84" s="181">
        <f t="shared" ca="1" si="19"/>
        <v>2.6068219600296754</v>
      </c>
      <c r="G84" s="182">
        <f t="shared" ca="1" si="16"/>
        <v>554.82129999999995</v>
      </c>
      <c r="H84" s="182">
        <f t="shared" ca="1" si="17"/>
        <v>536.73412599999995</v>
      </c>
      <c r="I84" s="183">
        <f t="shared" ca="1" si="20"/>
        <v>442.03</v>
      </c>
      <c r="J84" s="180">
        <f t="shared" ca="1" si="21"/>
        <v>87.21</v>
      </c>
      <c r="K84" s="180">
        <f t="shared" ca="1" si="22"/>
        <v>4.99</v>
      </c>
      <c r="L84" s="180">
        <f t="shared" ca="1" si="23"/>
        <v>2.5</v>
      </c>
      <c r="M84" s="181">
        <f t="shared" ca="1" si="24"/>
        <v>536.73</v>
      </c>
      <c r="N84" s="179">
        <f t="shared" ca="1" si="25"/>
        <v>442.03339801348898</v>
      </c>
      <c r="O84" s="180">
        <f t="shared" ca="1" si="26"/>
        <v>87.210670408697098</v>
      </c>
      <c r="P84" s="180">
        <f t="shared" ca="1" si="27"/>
        <v>4.9900383595848936</v>
      </c>
      <c r="Q84" s="180">
        <f t="shared" ca="1" si="28"/>
        <v>2.5000192182289043</v>
      </c>
      <c r="R84" s="181">
        <f t="shared" ca="1" si="29"/>
        <v>536.73412599999983</v>
      </c>
      <c r="W84" s="46"/>
      <c r="X84" s="46">
        <v>84</v>
      </c>
    </row>
    <row r="85" spans="1:24">
      <c r="A85" s="61" t="s">
        <v>127</v>
      </c>
      <c r="B85" s="174">
        <f t="shared" ca="1" si="18"/>
        <v>614.31594700000005</v>
      </c>
      <c r="C85" s="179">
        <f t="shared" ca="1" si="19"/>
        <v>456.93694616877031</v>
      </c>
      <c r="D85" s="180">
        <f t="shared" ca="1" si="19"/>
        <v>146.42423064074569</v>
      </c>
      <c r="E85" s="180">
        <f t="shared" ca="1" si="19"/>
        <v>8.347948230454497</v>
      </c>
      <c r="F85" s="181">
        <f t="shared" ca="1" si="19"/>
        <v>2.6068219600296754</v>
      </c>
      <c r="G85" s="182">
        <f t="shared" ca="1" si="16"/>
        <v>554.82129999999995</v>
      </c>
      <c r="H85" s="182">
        <f t="shared" ca="1" si="17"/>
        <v>536.73412599999995</v>
      </c>
      <c r="I85" s="183">
        <f t="shared" ca="1" si="20"/>
        <v>442.03</v>
      </c>
      <c r="J85" s="180">
        <f t="shared" ca="1" si="21"/>
        <v>87.21</v>
      </c>
      <c r="K85" s="180">
        <f t="shared" ca="1" si="22"/>
        <v>4.99</v>
      </c>
      <c r="L85" s="180">
        <f t="shared" ca="1" si="23"/>
        <v>2.5</v>
      </c>
      <c r="M85" s="181">
        <f t="shared" ca="1" si="24"/>
        <v>536.73</v>
      </c>
      <c r="N85" s="179">
        <f t="shared" ca="1" si="25"/>
        <v>442.03339801348898</v>
      </c>
      <c r="O85" s="180">
        <f t="shared" ca="1" si="26"/>
        <v>87.210670408697098</v>
      </c>
      <c r="P85" s="180">
        <f t="shared" ca="1" si="27"/>
        <v>4.9900383595848936</v>
      </c>
      <c r="Q85" s="180">
        <f t="shared" ca="1" si="28"/>
        <v>2.5000192182289043</v>
      </c>
      <c r="R85" s="181">
        <f t="shared" ca="1" si="29"/>
        <v>536.73412599999983</v>
      </c>
      <c r="W85" s="46"/>
      <c r="X85" s="46">
        <v>85</v>
      </c>
    </row>
    <row r="86" spans="1:24">
      <c r="A86" s="61" t="s">
        <v>128</v>
      </c>
      <c r="B86" s="174">
        <f t="shared" ca="1" si="18"/>
        <v>614.31594700000005</v>
      </c>
      <c r="C86" s="179">
        <f t="shared" ca="1" si="19"/>
        <v>456.93694616877031</v>
      </c>
      <c r="D86" s="180">
        <f t="shared" ca="1" si="19"/>
        <v>146.42423064074569</v>
      </c>
      <c r="E86" s="180">
        <f t="shared" ca="1" si="19"/>
        <v>8.347948230454497</v>
      </c>
      <c r="F86" s="181">
        <f t="shared" ca="1" si="19"/>
        <v>2.6068219600296754</v>
      </c>
      <c r="G86" s="182">
        <f t="shared" ca="1" si="16"/>
        <v>554.82129999999995</v>
      </c>
      <c r="H86" s="182">
        <f t="shared" ca="1" si="17"/>
        <v>536.73412599999995</v>
      </c>
      <c r="I86" s="183">
        <f t="shared" ca="1" si="20"/>
        <v>442.03</v>
      </c>
      <c r="J86" s="180">
        <f t="shared" ca="1" si="21"/>
        <v>87.21</v>
      </c>
      <c r="K86" s="180">
        <f t="shared" ca="1" si="22"/>
        <v>4.99</v>
      </c>
      <c r="L86" s="180">
        <f t="shared" ca="1" si="23"/>
        <v>2.5</v>
      </c>
      <c r="M86" s="181">
        <f t="shared" ca="1" si="24"/>
        <v>536.73</v>
      </c>
      <c r="N86" s="179">
        <f t="shared" ca="1" si="25"/>
        <v>442.03339801348898</v>
      </c>
      <c r="O86" s="180">
        <f t="shared" ca="1" si="26"/>
        <v>87.210670408697098</v>
      </c>
      <c r="P86" s="180">
        <f t="shared" ca="1" si="27"/>
        <v>4.9900383595848936</v>
      </c>
      <c r="Q86" s="180">
        <f t="shared" ca="1" si="28"/>
        <v>2.5000192182289043</v>
      </c>
      <c r="R86" s="181">
        <f t="shared" ca="1" si="29"/>
        <v>536.73412599999983</v>
      </c>
      <c r="W86" s="46"/>
      <c r="X86" s="46">
        <v>86</v>
      </c>
    </row>
    <row r="87" spans="1:24">
      <c r="A87" s="61" t="s">
        <v>129</v>
      </c>
      <c r="B87" s="174">
        <f t="shared" ca="1" si="18"/>
        <v>614.31594700000005</v>
      </c>
      <c r="C87" s="179">
        <f t="shared" ca="1" si="19"/>
        <v>456.93694616877031</v>
      </c>
      <c r="D87" s="180">
        <f t="shared" ca="1" si="19"/>
        <v>146.42423064074569</v>
      </c>
      <c r="E87" s="180">
        <f t="shared" ca="1" si="19"/>
        <v>8.347948230454497</v>
      </c>
      <c r="F87" s="181">
        <f t="shared" ca="1" si="19"/>
        <v>2.6068219600296754</v>
      </c>
      <c r="G87" s="182">
        <f t="shared" ca="1" si="16"/>
        <v>554.82129999999995</v>
      </c>
      <c r="H87" s="182">
        <f t="shared" ca="1" si="17"/>
        <v>536.73412599999995</v>
      </c>
      <c r="I87" s="183">
        <f t="shared" ca="1" si="20"/>
        <v>442.03</v>
      </c>
      <c r="J87" s="180">
        <f t="shared" ca="1" si="21"/>
        <v>87.21</v>
      </c>
      <c r="K87" s="180">
        <f t="shared" ca="1" si="22"/>
        <v>4.99</v>
      </c>
      <c r="L87" s="180">
        <f t="shared" ca="1" si="23"/>
        <v>2.5</v>
      </c>
      <c r="M87" s="181">
        <f t="shared" ca="1" si="24"/>
        <v>536.73</v>
      </c>
      <c r="N87" s="179">
        <f t="shared" ca="1" si="25"/>
        <v>442.03339801348898</v>
      </c>
      <c r="O87" s="180">
        <f t="shared" ca="1" si="26"/>
        <v>87.210670408697098</v>
      </c>
      <c r="P87" s="180">
        <f t="shared" ca="1" si="27"/>
        <v>4.9900383595848936</v>
      </c>
      <c r="Q87" s="180">
        <f t="shared" ca="1" si="28"/>
        <v>2.5000192182289043</v>
      </c>
      <c r="R87" s="181">
        <f t="shared" ca="1" si="29"/>
        <v>536.73412599999983</v>
      </c>
      <c r="W87" s="46"/>
      <c r="X87" s="46">
        <v>87</v>
      </c>
    </row>
    <row r="88" spans="1:24">
      <c r="A88" s="61" t="s">
        <v>130</v>
      </c>
      <c r="B88" s="174">
        <f t="shared" ca="1" si="18"/>
        <v>614.31594700000005</v>
      </c>
      <c r="C88" s="179">
        <f t="shared" ca="1" si="19"/>
        <v>456.93694616877031</v>
      </c>
      <c r="D88" s="180">
        <f t="shared" ca="1" si="19"/>
        <v>146.42423064074569</v>
      </c>
      <c r="E88" s="180">
        <f t="shared" ca="1" si="19"/>
        <v>8.347948230454497</v>
      </c>
      <c r="F88" s="181">
        <f t="shared" ca="1" si="19"/>
        <v>2.6068219600296754</v>
      </c>
      <c r="G88" s="182">
        <f t="shared" ca="1" si="16"/>
        <v>554.82129999999995</v>
      </c>
      <c r="H88" s="182">
        <f t="shared" ca="1" si="17"/>
        <v>536.73412599999995</v>
      </c>
      <c r="I88" s="183">
        <f t="shared" ca="1" si="20"/>
        <v>442.03</v>
      </c>
      <c r="J88" s="180">
        <f t="shared" ca="1" si="21"/>
        <v>87.21</v>
      </c>
      <c r="K88" s="180">
        <f t="shared" ca="1" si="22"/>
        <v>4.99</v>
      </c>
      <c r="L88" s="180">
        <f t="shared" ca="1" si="23"/>
        <v>2.5</v>
      </c>
      <c r="M88" s="181">
        <f t="shared" ca="1" si="24"/>
        <v>536.73</v>
      </c>
      <c r="N88" s="179">
        <f t="shared" ca="1" si="25"/>
        <v>442.03339801348898</v>
      </c>
      <c r="O88" s="180">
        <f t="shared" ca="1" si="26"/>
        <v>87.210670408697098</v>
      </c>
      <c r="P88" s="180">
        <f t="shared" ca="1" si="27"/>
        <v>4.9900383595848936</v>
      </c>
      <c r="Q88" s="180">
        <f t="shared" ca="1" si="28"/>
        <v>2.5000192182289043</v>
      </c>
      <c r="R88" s="181">
        <f t="shared" ca="1" si="29"/>
        <v>536.73412599999983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678.20355800000004</v>
      </c>
      <c r="H89" s="182">
        <f t="shared" ca="1" si="17"/>
        <v>656.09412199999997</v>
      </c>
      <c r="I89" s="183">
        <f t="shared" ca="1" si="20"/>
        <v>488</v>
      </c>
      <c r="J89" s="180">
        <f t="shared" ca="1" si="21"/>
        <v>156.41</v>
      </c>
      <c r="K89" s="180">
        <f t="shared" ca="1" si="22"/>
        <v>8.92</v>
      </c>
      <c r="L89" s="180">
        <f t="shared" ca="1" si="23"/>
        <v>2.75</v>
      </c>
      <c r="M89" s="181">
        <f t="shared" ca="1" si="24"/>
        <v>656.07999999999993</v>
      </c>
      <c r="N89" s="179">
        <f t="shared" ca="1" si="25"/>
        <v>488.01050410925501</v>
      </c>
      <c r="O89" s="180">
        <f t="shared" ca="1" si="26"/>
        <v>156.4133666961651</v>
      </c>
      <c r="P89" s="180">
        <f t="shared" ca="1" si="27"/>
        <v>8.9201920013413005</v>
      </c>
      <c r="Q89" s="180">
        <f t="shared" ca="1" si="28"/>
        <v>2.7500591932386298</v>
      </c>
      <c r="R89" s="181">
        <f t="shared" ca="1" si="29"/>
        <v>656.09412200000008</v>
      </c>
      <c r="W89" s="46"/>
      <c r="X89" s="46">
        <v>89</v>
      </c>
    </row>
    <row r="90" spans="1:24">
      <c r="A90" s="61" t="s">
        <v>132</v>
      </c>
      <c r="B90" s="174">
        <f t="shared" ca="1" si="18"/>
        <v>653.61594700000001</v>
      </c>
      <c r="C90" s="179">
        <f t="shared" ca="1" si="19"/>
        <v>486.16884560444072</v>
      </c>
      <c r="D90" s="180">
        <f t="shared" ca="1" si="19"/>
        <v>155.79151516637643</v>
      </c>
      <c r="E90" s="180">
        <f t="shared" ca="1" si="19"/>
        <v>8.8819964951284103</v>
      </c>
      <c r="F90" s="181">
        <f t="shared" ca="1" si="19"/>
        <v>2.7735897340545392</v>
      </c>
      <c r="G90" s="182">
        <f t="shared" ca="1" si="16"/>
        <v>653.61594700000001</v>
      </c>
      <c r="H90" s="182">
        <f t="shared" ca="1" si="17"/>
        <v>632.30806700000005</v>
      </c>
      <c r="I90" s="183">
        <f t="shared" ca="1" si="20"/>
        <v>491.42</v>
      </c>
      <c r="J90" s="180">
        <f t="shared" ca="1" si="21"/>
        <v>129.26</v>
      </c>
      <c r="K90" s="180">
        <f t="shared" ca="1" si="22"/>
        <v>8.89</v>
      </c>
      <c r="L90" s="180">
        <f t="shared" ca="1" si="23"/>
        <v>2.75</v>
      </c>
      <c r="M90" s="181">
        <f t="shared" ca="1" si="24"/>
        <v>632.32000000000005</v>
      </c>
      <c r="N90" s="179">
        <f t="shared" ca="1" si="25"/>
        <v>491.41072603292639</v>
      </c>
      <c r="O90" s="180">
        <f t="shared" ca="1" si="26"/>
        <v>129.25756063452047</v>
      </c>
      <c r="P90" s="180">
        <f t="shared" ca="1" si="27"/>
        <v>8.8898322299310486</v>
      </c>
      <c r="Q90" s="180">
        <f t="shared" ca="1" si="28"/>
        <v>2.7499481026220902</v>
      </c>
      <c r="R90" s="181">
        <f t="shared" ca="1" si="29"/>
        <v>632.30806699999994</v>
      </c>
      <c r="W90" s="46"/>
      <c r="X90" s="46">
        <v>90</v>
      </c>
    </row>
    <row r="91" spans="1:24">
      <c r="A91" s="61" t="s">
        <v>133</v>
      </c>
      <c r="B91" s="174">
        <f t="shared" ca="1" si="18"/>
        <v>614.31594700000005</v>
      </c>
      <c r="C91" s="179">
        <f t="shared" ca="1" si="19"/>
        <v>456.93694616877031</v>
      </c>
      <c r="D91" s="180">
        <f t="shared" ca="1" si="19"/>
        <v>146.42423064074569</v>
      </c>
      <c r="E91" s="180">
        <f t="shared" ca="1" si="19"/>
        <v>8.347948230454497</v>
      </c>
      <c r="F91" s="181">
        <f t="shared" ca="1" si="19"/>
        <v>2.6068219600296754</v>
      </c>
      <c r="G91" s="182">
        <f t="shared" ca="1" si="16"/>
        <v>614.31594700000005</v>
      </c>
      <c r="H91" s="182">
        <f t="shared" ca="1" si="17"/>
        <v>594.28924700000005</v>
      </c>
      <c r="I91" s="183">
        <f t="shared" ca="1" si="20"/>
        <v>493.21</v>
      </c>
      <c r="J91" s="180">
        <f t="shared" ca="1" si="21"/>
        <v>90.15</v>
      </c>
      <c r="K91" s="180">
        <f t="shared" ca="1" si="22"/>
        <v>8.35</v>
      </c>
      <c r="L91" s="180">
        <f t="shared" ca="1" si="23"/>
        <v>2.58</v>
      </c>
      <c r="M91" s="181">
        <f t="shared" ca="1" si="24"/>
        <v>594.29000000000008</v>
      </c>
      <c r="N91" s="179">
        <f t="shared" ca="1" si="25"/>
        <v>493.2093750742398</v>
      </c>
      <c r="O91" s="180">
        <f t="shared" ca="1" si="26"/>
        <v>90.14988577470595</v>
      </c>
      <c r="P91" s="180">
        <f t="shared" ca="1" si="27"/>
        <v>8.3499894200642775</v>
      </c>
      <c r="Q91" s="180">
        <f t="shared" ca="1" si="28"/>
        <v>2.5799967309899206</v>
      </c>
      <c r="R91" s="181">
        <f t="shared" ca="1" si="29"/>
        <v>594.28924699999993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665.97358699999995</v>
      </c>
      <c r="I92" s="183">
        <f t="shared" ca="1" si="20"/>
        <v>495.35</v>
      </c>
      <c r="J92" s="180">
        <f t="shared" ca="1" si="21"/>
        <v>158.77000000000001</v>
      </c>
      <c r="K92" s="180">
        <f t="shared" ca="1" si="22"/>
        <v>9.0500000000000007</v>
      </c>
      <c r="L92" s="180">
        <f t="shared" ca="1" si="23"/>
        <v>2.8</v>
      </c>
      <c r="M92" s="181">
        <f t="shared" ca="1" si="24"/>
        <v>665.96999999999991</v>
      </c>
      <c r="N92" s="179">
        <f t="shared" ca="1" si="25"/>
        <v>495.35266801875463</v>
      </c>
      <c r="O92" s="180">
        <f t="shared" ca="1" si="26"/>
        <v>158.77085515562266</v>
      </c>
      <c r="P92" s="180">
        <f t="shared" ca="1" si="27"/>
        <v>9.0500487444629645</v>
      </c>
      <c r="Q92" s="180">
        <f t="shared" ca="1" si="28"/>
        <v>2.8000150811598119</v>
      </c>
      <c r="R92" s="181">
        <f t="shared" ca="1" si="29"/>
        <v>665.97358700000007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665.97358699999995</v>
      </c>
      <c r="I93" s="183">
        <f t="shared" ca="1" si="20"/>
        <v>495.35</v>
      </c>
      <c r="J93" s="180">
        <f t="shared" ca="1" si="21"/>
        <v>158.77000000000001</v>
      </c>
      <c r="K93" s="180">
        <f t="shared" ca="1" si="22"/>
        <v>9.0500000000000007</v>
      </c>
      <c r="L93" s="180">
        <f t="shared" ca="1" si="23"/>
        <v>2.8</v>
      </c>
      <c r="M93" s="181">
        <f t="shared" ca="1" si="24"/>
        <v>665.96999999999991</v>
      </c>
      <c r="N93" s="179">
        <f t="shared" ca="1" si="25"/>
        <v>495.35266801875463</v>
      </c>
      <c r="O93" s="180">
        <f t="shared" ca="1" si="26"/>
        <v>158.77085515562266</v>
      </c>
      <c r="P93" s="180">
        <f t="shared" ca="1" si="27"/>
        <v>9.0500487444629645</v>
      </c>
      <c r="Q93" s="180">
        <f t="shared" ca="1" si="28"/>
        <v>2.8000150811598119</v>
      </c>
      <c r="R93" s="181">
        <f t="shared" ca="1" si="29"/>
        <v>665.97358700000007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665.97358699999995</v>
      </c>
      <c r="I94" s="183">
        <f t="shared" ca="1" si="20"/>
        <v>495.35</v>
      </c>
      <c r="J94" s="180">
        <f t="shared" ca="1" si="21"/>
        <v>158.77000000000001</v>
      </c>
      <c r="K94" s="180">
        <f t="shared" ca="1" si="22"/>
        <v>9.0500000000000007</v>
      </c>
      <c r="L94" s="180">
        <f t="shared" ca="1" si="23"/>
        <v>2.8</v>
      </c>
      <c r="M94" s="181">
        <f t="shared" ca="1" si="24"/>
        <v>665.96999999999991</v>
      </c>
      <c r="N94" s="179">
        <f t="shared" ca="1" si="25"/>
        <v>495.35266801875463</v>
      </c>
      <c r="O94" s="180">
        <f t="shared" ca="1" si="26"/>
        <v>158.77085515562266</v>
      </c>
      <c r="P94" s="180">
        <f t="shared" ca="1" si="27"/>
        <v>9.0500487444629645</v>
      </c>
      <c r="Q94" s="180">
        <f t="shared" ca="1" si="28"/>
        <v>2.8000150811598119</v>
      </c>
      <c r="R94" s="181">
        <f t="shared" ca="1" si="29"/>
        <v>665.97358700000007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665.97358699999995</v>
      </c>
      <c r="I95" s="183">
        <f t="shared" ca="1" si="20"/>
        <v>495.35</v>
      </c>
      <c r="J95" s="180">
        <f t="shared" ca="1" si="21"/>
        <v>158.77000000000001</v>
      </c>
      <c r="K95" s="180">
        <f t="shared" ca="1" si="22"/>
        <v>9.0500000000000007</v>
      </c>
      <c r="L95" s="180">
        <f t="shared" ca="1" si="23"/>
        <v>2.8</v>
      </c>
      <c r="M95" s="181">
        <f t="shared" ca="1" si="24"/>
        <v>665.96999999999991</v>
      </c>
      <c r="N95" s="179">
        <f t="shared" ca="1" si="25"/>
        <v>495.35266801875463</v>
      </c>
      <c r="O95" s="180">
        <f t="shared" ca="1" si="26"/>
        <v>158.77085515562266</v>
      </c>
      <c r="P95" s="180">
        <f t="shared" ca="1" si="27"/>
        <v>9.0500487444629645</v>
      </c>
      <c r="Q95" s="180">
        <f t="shared" ca="1" si="28"/>
        <v>2.8000150811598119</v>
      </c>
      <c r="R95" s="181">
        <f t="shared" ca="1" si="29"/>
        <v>665.97358700000007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665.97358699999995</v>
      </c>
      <c r="I96" s="183">
        <f t="shared" ca="1" si="20"/>
        <v>495.35</v>
      </c>
      <c r="J96" s="180">
        <f t="shared" ca="1" si="21"/>
        <v>158.77000000000001</v>
      </c>
      <c r="K96" s="180">
        <f t="shared" ca="1" si="22"/>
        <v>9.0500000000000007</v>
      </c>
      <c r="L96" s="180">
        <f t="shared" ca="1" si="23"/>
        <v>2.8</v>
      </c>
      <c r="M96" s="181">
        <f t="shared" ca="1" si="24"/>
        <v>665.96999999999991</v>
      </c>
      <c r="N96" s="179">
        <f t="shared" ca="1" si="25"/>
        <v>495.35266801875463</v>
      </c>
      <c r="O96" s="180">
        <f t="shared" ca="1" si="26"/>
        <v>158.77085515562266</v>
      </c>
      <c r="P96" s="180">
        <f t="shared" ca="1" si="27"/>
        <v>9.0500487444629645</v>
      </c>
      <c r="Q96" s="180">
        <f t="shared" ca="1" si="28"/>
        <v>2.8000150811598119</v>
      </c>
      <c r="R96" s="181">
        <f t="shared" ca="1" si="29"/>
        <v>665.97358700000007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665.97358699999995</v>
      </c>
      <c r="I97" s="183">
        <f t="shared" ca="1" si="20"/>
        <v>495.35</v>
      </c>
      <c r="J97" s="180">
        <f t="shared" ca="1" si="21"/>
        <v>158.77000000000001</v>
      </c>
      <c r="K97" s="180">
        <f t="shared" ca="1" si="22"/>
        <v>9.0500000000000007</v>
      </c>
      <c r="L97" s="180">
        <f t="shared" ca="1" si="23"/>
        <v>2.8</v>
      </c>
      <c r="M97" s="181">
        <f t="shared" ca="1" si="24"/>
        <v>665.96999999999991</v>
      </c>
      <c r="N97" s="179">
        <f t="shared" ca="1" si="25"/>
        <v>495.35266801875463</v>
      </c>
      <c r="O97" s="180">
        <f t="shared" ca="1" si="26"/>
        <v>158.77085515562266</v>
      </c>
      <c r="P97" s="180">
        <f t="shared" ca="1" si="27"/>
        <v>9.0500487444629645</v>
      </c>
      <c r="Q97" s="180">
        <f t="shared" ca="1" si="28"/>
        <v>2.8000150811598119</v>
      </c>
      <c r="R97" s="181">
        <f t="shared" ca="1" si="29"/>
        <v>665.97358700000007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665.97358699999995</v>
      </c>
      <c r="I98" s="188">
        <f t="shared" ca="1" si="20"/>
        <v>495.35</v>
      </c>
      <c r="J98" s="185">
        <f t="shared" ca="1" si="21"/>
        <v>158.77000000000001</v>
      </c>
      <c r="K98" s="185">
        <f t="shared" ca="1" si="22"/>
        <v>9.0500000000000007</v>
      </c>
      <c r="L98" s="185">
        <f t="shared" ca="1" si="23"/>
        <v>2.8</v>
      </c>
      <c r="M98" s="186">
        <f t="shared" ca="1" si="24"/>
        <v>665.96999999999991</v>
      </c>
      <c r="N98" s="184">
        <f t="shared" ca="1" si="25"/>
        <v>495.35266801875463</v>
      </c>
      <c r="O98" s="185">
        <f t="shared" ca="1" si="26"/>
        <v>158.77085515562266</v>
      </c>
      <c r="P98" s="185">
        <f t="shared" ca="1" si="27"/>
        <v>9.0500487444629645</v>
      </c>
      <c r="Q98" s="185">
        <f t="shared" ca="1" si="28"/>
        <v>2.8000150811598119</v>
      </c>
      <c r="R98" s="186">
        <f t="shared" ca="1" si="29"/>
        <v>665.97358700000007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16.315202727999992</v>
      </c>
      <c r="C99" s="56">
        <f t="shared" ref="C99:R99" ca="1" si="30">SUM(C3:C98)/4000</f>
        <v>12.135480036067994</v>
      </c>
      <c r="D99" s="54">
        <f t="shared" ca="1" si="30"/>
        <v>3.8887823421507157</v>
      </c>
      <c r="E99" s="54">
        <f t="shared" ca="1" si="30"/>
        <v>0.22170752429240417</v>
      </c>
      <c r="F99" s="55">
        <f t="shared" ca="1" si="30"/>
        <v>6.9232825488879032E-2</v>
      </c>
      <c r="G99" s="59">
        <f t="shared" ca="1" si="30"/>
        <v>12.44189689850001</v>
      </c>
      <c r="H99" s="59">
        <f t="shared" ca="1" si="30"/>
        <v>12.036291055250008</v>
      </c>
      <c r="I99" s="171">
        <f t="shared" ca="1" si="30"/>
        <v>9.3284450000000039</v>
      </c>
      <c r="J99" s="54">
        <f t="shared" ca="1" si="30"/>
        <v>2.5039699999999985</v>
      </c>
      <c r="K99" s="54">
        <f t="shared" ca="1" si="30"/>
        <v>0.13742000000000001</v>
      </c>
      <c r="L99" s="54">
        <f t="shared" ca="1" si="30"/>
        <v>6.65275000000001E-2</v>
      </c>
      <c r="M99" s="55">
        <f t="shared" ca="1" si="30"/>
        <v>12.036362499999999</v>
      </c>
      <c r="N99" s="56">
        <f t="shared" ca="1" si="30"/>
        <v>9.3283889240784834</v>
      </c>
      <c r="O99" s="54">
        <f t="shared" ca="1" si="30"/>
        <v>2.5039559400765876</v>
      </c>
      <c r="P99" s="54">
        <f t="shared" ca="1" si="30"/>
        <v>0.13741918974098546</v>
      </c>
      <c r="Q99" s="54">
        <f t="shared" ca="1" si="30"/>
        <v>6.6527001353945764E-2</v>
      </c>
      <c r="R99" s="55">
        <f t="shared" ca="1" si="30"/>
        <v>12.036291055250008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-3.7522321132499314E-4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5.6382879587957291E-3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6.841489037654469E-4</v>
      </c>
      <c r="K3" s="24">
        <f>BRPL_EOD!K3-BRPL_ISGS_exbus!K3</f>
        <v>-2.6680187546048728E-3</v>
      </c>
      <c r="L3" s="24">
        <f>BRPL_EOD!L3-BRPL_ISGS_exbus!L3</f>
        <v>0</v>
      </c>
      <c r="M3" s="24">
        <f>BRPL_EOD!M3-BRPL_ISGS_exbus!M3</f>
        <v>-1.2909659175619481E-3</v>
      </c>
      <c r="N3" s="24">
        <f>BRPL_EOD!N3-BRPL_ISGS_exbus!N3</f>
        <v>-2.2980103058500845E-3</v>
      </c>
      <c r="O3" s="24">
        <f>BRPL_EOD!O3-BRPL_ISGS_exbus!O3</f>
        <v>2.164943357371385E-3</v>
      </c>
      <c r="P3" s="24">
        <f>BRPL_EOD!P3-BRPL_ISGS_exbus!P3</f>
        <v>-2.7120580729658172E-3</v>
      </c>
      <c r="Q3" s="24">
        <f>BRPL_EOD!Q3-BRPL_ISGS_exbus!Q3</f>
        <v>-9.9614801279024334E-4</v>
      </c>
      <c r="R3" s="24">
        <f>BRPL_EOD!R3-BRPL_ISGS_exbus!R3</f>
        <v>5.238531983433603E-3</v>
      </c>
      <c r="S3" s="24">
        <f>BRPL_EOD!S3-BRPL_ISGS_exbus!S3</f>
        <v>5.3110093457942043E-3</v>
      </c>
      <c r="T3" s="24">
        <f>BRPL_EOD!T3-BRPL_ISGS_exbus!T3</f>
        <v>3.4858862876263608E-4</v>
      </c>
      <c r="U3" s="24">
        <f>BRPL_EOD!U3-BRPL_ISGS_exbus!U3</f>
        <v>7.994351673374922E-4</v>
      </c>
      <c r="V3" s="24">
        <f>BRPL_EOD!V3-BRPL_ISGS_exbus!V3</f>
        <v>3.8091147902870048E-3</v>
      </c>
      <c r="W3" s="24">
        <f>BRPL_EOD!W3-BRPL_ISGS_exbus!W3</f>
        <v>1.0332032954796233E-2</v>
      </c>
      <c r="X3" s="24">
        <f>BRPL_EOD!X3-BRPL_ISGS_exbus!X3</f>
        <v>2.0114713877461554E-3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-3.7522321132499314E-4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1.1043940274788611E-3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2.1931806282751154E-3</v>
      </c>
      <c r="K4" s="24">
        <f>BRPL_EOD!K4-BRPL_ISGS_exbus!K4</f>
        <v>-2.6680187546048728E-3</v>
      </c>
      <c r="L4" s="24">
        <f>BRPL_EOD!L4-BRPL_ISGS_exbus!L4</f>
        <v>0</v>
      </c>
      <c r="M4" s="24">
        <f>BRPL_EOD!M4-BRPL_ISGS_exbus!M4</f>
        <v>-1.308697092341049E-3</v>
      </c>
      <c r="N4" s="24">
        <f>BRPL_EOD!N4-BRPL_ISGS_exbus!N4</f>
        <v>-2.2980103058500845E-3</v>
      </c>
      <c r="O4" s="24">
        <f>BRPL_EOD!O4-BRPL_ISGS_exbus!O4</f>
        <v>2.1414624098810009E-3</v>
      </c>
      <c r="P4" s="24">
        <f>BRPL_EOD!P4-BRPL_ISGS_exbus!P4</f>
        <v>-2.7239768259832431E-3</v>
      </c>
      <c r="Q4" s="24">
        <f>BRPL_EOD!Q4-BRPL_ISGS_exbus!Q4</f>
        <v>-9.9614801279024334E-4</v>
      </c>
      <c r="R4" s="24">
        <f>BRPL_EOD!R4-BRPL_ISGS_exbus!R4</f>
        <v>5.238531983433603E-3</v>
      </c>
      <c r="S4" s="24">
        <f>BRPL_EOD!S4-BRPL_ISGS_exbus!S4</f>
        <v>5.3110093457942043E-3</v>
      </c>
      <c r="T4" s="24">
        <f>BRPL_EOD!T4-BRPL_ISGS_exbus!T4</f>
        <v>3.4858862876263608E-4</v>
      </c>
      <c r="U4" s="24">
        <f>BRPL_EOD!U4-BRPL_ISGS_exbus!U4</f>
        <v>2.8225770142853435E-4</v>
      </c>
      <c r="V4" s="24">
        <f>BRPL_EOD!V4-BRPL_ISGS_exbus!V4</f>
        <v>3.8091147902870048E-3</v>
      </c>
      <c r="W4" s="24">
        <f>BRPL_EOD!W4-BRPL_ISGS_exbus!W4</f>
        <v>1.0332032954796233E-2</v>
      </c>
      <c r="X4" s="24">
        <f>BRPL_EOD!X4-BRPL_ISGS_exbus!X4</f>
        <v>2.0114713877461554E-3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-2.0566964285713141E-3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2.5915714285714431E-3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-2.1316081504672013E-3</v>
      </c>
      <c r="K5" s="24">
        <f>BRPL_EOD!K5-BRPL_ISGS_exbus!K5</f>
        <v>-2.6680187546048728E-3</v>
      </c>
      <c r="L5" s="24">
        <f>BRPL_EOD!L5-BRPL_ISGS_exbus!L5</f>
        <v>0</v>
      </c>
      <c r="M5" s="24">
        <f>BRPL_EOD!M5-BRPL_ISGS_exbus!M5</f>
        <v>-1.308697092341049E-3</v>
      </c>
      <c r="N5" s="24">
        <f>BRPL_EOD!N5-BRPL_ISGS_exbus!N5</f>
        <v>-2.2980103058500845E-3</v>
      </c>
      <c r="O5" s="24">
        <f>BRPL_EOD!O5-BRPL_ISGS_exbus!O5</f>
        <v>2.1414624098810009E-3</v>
      </c>
      <c r="P5" s="24">
        <f>BRPL_EOD!P5-BRPL_ISGS_exbus!P5</f>
        <v>-2.7239768259832431E-3</v>
      </c>
      <c r="Q5" s="24">
        <f>BRPL_EOD!Q5-BRPL_ISGS_exbus!Q5</f>
        <v>-9.9614801279024334E-4</v>
      </c>
      <c r="R5" s="24">
        <f>BRPL_EOD!R5-BRPL_ISGS_exbus!R5</f>
        <v>5.238531983433603E-3</v>
      </c>
      <c r="S5" s="24">
        <f>BRPL_EOD!S5-BRPL_ISGS_exbus!S5</f>
        <v>5.3110093457942043E-3</v>
      </c>
      <c r="T5" s="24">
        <f>BRPL_EOD!T5-BRPL_ISGS_exbus!T5</f>
        <v>3.4858862876263608E-4</v>
      </c>
      <c r="U5" s="24">
        <f>BRPL_EOD!U5-BRPL_ISGS_exbus!U5</f>
        <v>2.8225770142853435E-4</v>
      </c>
      <c r="V5" s="24">
        <f>BRPL_EOD!V5-BRPL_ISGS_exbus!V5</f>
        <v>3.8091147902870048E-3</v>
      </c>
      <c r="W5" s="24">
        <f>BRPL_EOD!W5-BRPL_ISGS_exbus!W5</f>
        <v>1.0332032954796233E-2</v>
      </c>
      <c r="X5" s="24">
        <f>BRPL_EOD!X5-BRPL_ISGS_exbus!X5</f>
        <v>2.0114713877461554E-3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-1.9071686747018646E-4</v>
      </c>
      <c r="K6" s="24">
        <f>BRPL_EOD!K6-BRPL_ISGS_exbus!K6</f>
        <v>-2.6680187546048728E-3</v>
      </c>
      <c r="L6" s="24">
        <f>BRPL_EOD!L6-BRPL_ISGS_exbus!L6</f>
        <v>0</v>
      </c>
      <c r="M6" s="24">
        <f>BRPL_EOD!M6-BRPL_ISGS_exbus!M6</f>
        <v>-1.308697092341049E-3</v>
      </c>
      <c r="N6" s="24">
        <f>BRPL_EOD!N6-BRPL_ISGS_exbus!N6</f>
        <v>-2.2980103058500845E-3</v>
      </c>
      <c r="O6" s="24">
        <f>BRPL_EOD!O6-BRPL_ISGS_exbus!O6</f>
        <v>2.1414624098810009E-3</v>
      </c>
      <c r="P6" s="24">
        <f>BRPL_EOD!P6-BRPL_ISGS_exbus!P6</f>
        <v>-2.7239768259832431E-3</v>
      </c>
      <c r="Q6" s="24">
        <f>BRPL_EOD!Q6-BRPL_ISGS_exbus!Q6</f>
        <v>-9.9614801279024334E-4</v>
      </c>
      <c r="R6" s="24">
        <f>BRPL_EOD!R6-BRPL_ISGS_exbus!R6</f>
        <v>5.238531983433603E-3</v>
      </c>
      <c r="S6" s="24">
        <f>BRPL_EOD!S6-BRPL_ISGS_exbus!S6</f>
        <v>5.3110093457942043E-3</v>
      </c>
      <c r="T6" s="24">
        <f>BRPL_EOD!T6-BRPL_ISGS_exbus!T6</f>
        <v>3.4858862876263608E-4</v>
      </c>
      <c r="U6" s="24">
        <f>BRPL_EOD!U6-BRPL_ISGS_exbus!U6</f>
        <v>2.8225770142853435E-4</v>
      </c>
      <c r="V6" s="24">
        <f>BRPL_EOD!V6-BRPL_ISGS_exbus!V6</f>
        <v>3.8091147902870048E-3</v>
      </c>
      <c r="W6" s="24">
        <f>BRPL_EOD!W6-BRPL_ISGS_exbus!W6</f>
        <v>1.0332032954796233E-2</v>
      </c>
      <c r="X6" s="24">
        <f>BRPL_EOD!X6-BRPL_ISGS_exbus!X6</f>
        <v>2.0114713877461554E-3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-2.6680187546048728E-3</v>
      </c>
      <c r="L7" s="24">
        <f>BRPL_EOD!L7-BRPL_ISGS_exbus!L7</f>
        <v>0</v>
      </c>
      <c r="M7" s="24">
        <f>BRPL_EOD!M7-BRPL_ISGS_exbus!M7</f>
        <v>-1.308697092341049E-3</v>
      </c>
      <c r="N7" s="24">
        <f>BRPL_EOD!N7-BRPL_ISGS_exbus!N7</f>
        <v>-2.2980103058500845E-3</v>
      </c>
      <c r="O7" s="24">
        <f>BRPL_EOD!O7-BRPL_ISGS_exbus!O7</f>
        <v>2.1414624098810009E-3</v>
      </c>
      <c r="P7" s="24">
        <f>BRPL_EOD!P7-BRPL_ISGS_exbus!P7</f>
        <v>-2.7239768259832431E-3</v>
      </c>
      <c r="Q7" s="24">
        <f>BRPL_EOD!Q7-BRPL_ISGS_exbus!Q7</f>
        <v>-9.9614801279024334E-4</v>
      </c>
      <c r="R7" s="24">
        <f>BRPL_EOD!R7-BRPL_ISGS_exbus!R7</f>
        <v>5.238531983433603E-3</v>
      </c>
      <c r="S7" s="24">
        <f>BRPL_EOD!S7-BRPL_ISGS_exbus!S7</f>
        <v>5.3110093457942043E-3</v>
      </c>
      <c r="T7" s="24">
        <f>BRPL_EOD!T7-BRPL_ISGS_exbus!T7</f>
        <v>3.4858862876263608E-4</v>
      </c>
      <c r="U7" s="24">
        <f>BRPL_EOD!U7-BRPL_ISGS_exbus!U7</f>
        <v>2.8225770142853435E-4</v>
      </c>
      <c r="V7" s="24">
        <f>BRPL_EOD!V7-BRPL_ISGS_exbus!V7</f>
        <v>3.8091147902870048E-3</v>
      </c>
      <c r="W7" s="24">
        <f>BRPL_EOD!W7-BRPL_ISGS_exbus!W7</f>
        <v>1.0332032954796233E-2</v>
      </c>
      <c r="X7" s="24">
        <f>BRPL_EOD!X7-BRPL_ISGS_exbus!X7</f>
        <v>2.0114713877461554E-3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-2.6680187546048728E-3</v>
      </c>
      <c r="L8" s="24">
        <f>BRPL_EOD!L8-BRPL_ISGS_exbus!L8</f>
        <v>0</v>
      </c>
      <c r="M8" s="24">
        <f>BRPL_EOD!M8-BRPL_ISGS_exbus!M8</f>
        <v>-1.308697092341049E-3</v>
      </c>
      <c r="N8" s="24">
        <f>BRPL_EOD!N8-BRPL_ISGS_exbus!N8</f>
        <v>-2.2980103058500845E-3</v>
      </c>
      <c r="O8" s="24">
        <f>BRPL_EOD!O8-BRPL_ISGS_exbus!O8</f>
        <v>2.1414624098810009E-3</v>
      </c>
      <c r="P8" s="24">
        <f>BRPL_EOD!P8-BRPL_ISGS_exbus!P8</f>
        <v>-2.7239768259832431E-3</v>
      </c>
      <c r="Q8" s="24">
        <f>BRPL_EOD!Q8-BRPL_ISGS_exbus!Q8</f>
        <v>-9.9614801279024334E-4</v>
      </c>
      <c r="R8" s="24">
        <f>BRPL_EOD!R8-BRPL_ISGS_exbus!R8</f>
        <v>5.238531983433603E-3</v>
      </c>
      <c r="S8" s="24">
        <f>BRPL_EOD!S8-BRPL_ISGS_exbus!S8</f>
        <v>5.3110093457942043E-3</v>
      </c>
      <c r="T8" s="24">
        <f>BRPL_EOD!T8-BRPL_ISGS_exbus!T8</f>
        <v>3.4858862876263608E-4</v>
      </c>
      <c r="U8" s="24">
        <f>BRPL_EOD!U8-BRPL_ISGS_exbus!U8</f>
        <v>2.8225770142853435E-4</v>
      </c>
      <c r="V8" s="24">
        <f>BRPL_EOD!V8-BRPL_ISGS_exbus!V8</f>
        <v>3.8091147902870048E-3</v>
      </c>
      <c r="W8" s="24">
        <f>BRPL_EOD!W8-BRPL_ISGS_exbus!W8</f>
        <v>1.0332032954796233E-2</v>
      </c>
      <c r="X8" s="24">
        <f>BRPL_EOD!X8-BRPL_ISGS_exbus!X8</f>
        <v>2.0114713877461554E-3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2.4085147857704214E-3</v>
      </c>
      <c r="L9" s="24">
        <f>BRPL_EOD!L9-BRPL_ISGS_exbus!L9</f>
        <v>5.1353633683248745E-5</v>
      </c>
      <c r="M9" s="24">
        <f>BRPL_EOD!M9-BRPL_ISGS_exbus!M9</f>
        <v>-1.308697092341049E-3</v>
      </c>
      <c r="N9" s="24">
        <f>BRPL_EOD!N9-BRPL_ISGS_exbus!N9</f>
        <v>-2.2980103058500845E-3</v>
      </c>
      <c r="O9" s="24">
        <f>BRPL_EOD!O9-BRPL_ISGS_exbus!O9</f>
        <v>2.1414624098810009E-3</v>
      </c>
      <c r="P9" s="24">
        <f>BRPL_EOD!P9-BRPL_ISGS_exbus!P9</f>
        <v>-2.7239768259832431E-3</v>
      </c>
      <c r="Q9" s="24">
        <f>BRPL_EOD!Q9-BRPL_ISGS_exbus!Q9</f>
        <v>-9.9614801279024334E-4</v>
      </c>
      <c r="R9" s="24">
        <f>BRPL_EOD!R9-BRPL_ISGS_exbus!R9</f>
        <v>5.238531983433603E-3</v>
      </c>
      <c r="S9" s="24">
        <f>BRPL_EOD!S9-BRPL_ISGS_exbus!S9</f>
        <v>5.3110093457942043E-3</v>
      </c>
      <c r="T9" s="24">
        <f>BRPL_EOD!T9-BRPL_ISGS_exbus!T9</f>
        <v>3.4858862876263608E-4</v>
      </c>
      <c r="U9" s="24">
        <f>BRPL_EOD!U9-BRPL_ISGS_exbus!U9</f>
        <v>2.8225770142853435E-4</v>
      </c>
      <c r="V9" s="24">
        <f>BRPL_EOD!V9-BRPL_ISGS_exbus!V9</f>
        <v>3.8091147902870048E-3</v>
      </c>
      <c r="W9" s="24">
        <f>BRPL_EOD!W9-BRPL_ISGS_exbus!W9</f>
        <v>1.0332032954796233E-2</v>
      </c>
      <c r="X9" s="24">
        <f>BRPL_EOD!X9-BRPL_ISGS_exbus!X9</f>
        <v>2.0114713877461554E-3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7.179946942414972E-4</v>
      </c>
      <c r="L10" s="24">
        <f>BRPL_EOD!L10-BRPL_ISGS_exbus!L10</f>
        <v>0</v>
      </c>
      <c r="M10" s="24">
        <f>BRPL_EOD!M10-BRPL_ISGS_exbus!M10</f>
        <v>-1.308697092341049E-3</v>
      </c>
      <c r="N10" s="24">
        <f>BRPL_EOD!N10-BRPL_ISGS_exbus!N10</f>
        <v>-2.2980103058500845E-3</v>
      </c>
      <c r="O10" s="24">
        <f>BRPL_EOD!O10-BRPL_ISGS_exbus!O10</f>
        <v>2.1414624098810009E-3</v>
      </c>
      <c r="P10" s="24">
        <f>BRPL_EOD!P10-BRPL_ISGS_exbus!P10</f>
        <v>-2.7239768259832431E-3</v>
      </c>
      <c r="Q10" s="24">
        <f>BRPL_EOD!Q10-BRPL_ISGS_exbus!Q10</f>
        <v>0</v>
      </c>
      <c r="R10" s="24">
        <f>BRPL_EOD!R10-BRPL_ISGS_exbus!R10</f>
        <v>5.238531983433603E-3</v>
      </c>
      <c r="S10" s="24">
        <f>BRPL_EOD!S10-BRPL_ISGS_exbus!S10</f>
        <v>2.2264585987272767E-3</v>
      </c>
      <c r="T10" s="24">
        <f>BRPL_EOD!T10-BRPL_ISGS_exbus!T10</f>
        <v>3.4858862876263608E-4</v>
      </c>
      <c r="U10" s="24">
        <f>BRPL_EOD!U10-BRPL_ISGS_exbus!U10</f>
        <v>2.8225770142853435E-4</v>
      </c>
      <c r="V10" s="24">
        <f>BRPL_EOD!V10-BRPL_ISGS_exbus!V10</f>
        <v>3.8091147902870048E-3</v>
      </c>
      <c r="W10" s="24">
        <f>BRPL_EOD!W10-BRPL_ISGS_exbus!W10</f>
        <v>1.0332032954796233E-2</v>
      </c>
      <c r="X10" s="24">
        <f>BRPL_EOD!X10-BRPL_ISGS_exbus!X10</f>
        <v>2.0114713877461554E-3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2.4690845041845932E-3</v>
      </c>
      <c r="L11" s="24">
        <f>BRPL_EOD!L11-BRPL_ISGS_exbus!L11</f>
        <v>1.9424057651207249E-5</v>
      </c>
      <c r="M11" s="24">
        <f>BRPL_EOD!M11-BRPL_ISGS_exbus!M11</f>
        <v>-1.308697092341049E-3</v>
      </c>
      <c r="N11" s="24">
        <f>BRPL_EOD!N11-BRPL_ISGS_exbus!N11</f>
        <v>-2.2980103058500845E-3</v>
      </c>
      <c r="O11" s="24">
        <f>BRPL_EOD!O11-BRPL_ISGS_exbus!O11</f>
        <v>2.1414624098810009E-3</v>
      </c>
      <c r="P11" s="24">
        <f>BRPL_EOD!P11-BRPL_ISGS_exbus!P11</f>
        <v>-2.7239768259832431E-3</v>
      </c>
      <c r="Q11" s="24">
        <f>BRPL_EOD!Q11-BRPL_ISGS_exbus!Q11</f>
        <v>-9.9614801279024334E-4</v>
      </c>
      <c r="R11" s="24">
        <f>BRPL_EOD!R11-BRPL_ISGS_exbus!R11</f>
        <v>5.238531983433603E-3</v>
      </c>
      <c r="S11" s="24">
        <f>BRPL_EOD!S11-BRPL_ISGS_exbus!S11</f>
        <v>5.3110093457942043E-3</v>
      </c>
      <c r="T11" s="24">
        <f>BRPL_EOD!T11-BRPL_ISGS_exbus!T11</f>
        <v>3.4858862876263608E-4</v>
      </c>
      <c r="U11" s="24">
        <f>BRPL_EOD!U11-BRPL_ISGS_exbus!U11</f>
        <v>2.8225770142853435E-4</v>
      </c>
      <c r="V11" s="24">
        <f>BRPL_EOD!V11-BRPL_ISGS_exbus!V11</f>
        <v>3.8091147902870048E-3</v>
      </c>
      <c r="W11" s="24">
        <f>BRPL_EOD!W11-BRPL_ISGS_exbus!W11</f>
        <v>1.0332032954796233E-2</v>
      </c>
      <c r="X11" s="24">
        <f>BRPL_EOD!X11-BRPL_ISGS_exbus!X11</f>
        <v>2.0114713877461554E-3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1.156137307134486E-5</v>
      </c>
      <c r="L12" s="24">
        <f>BRPL_EOD!L12-BRPL_ISGS_exbus!L12</f>
        <v>0</v>
      </c>
      <c r="M12" s="24">
        <f>BRPL_EOD!M12-BRPL_ISGS_exbus!M12</f>
        <v>-1.308697092341049E-3</v>
      </c>
      <c r="N12" s="24">
        <f>BRPL_EOD!N12-BRPL_ISGS_exbus!N12</f>
        <v>-2.2980103058500845E-3</v>
      </c>
      <c r="O12" s="24">
        <f>BRPL_EOD!O12-BRPL_ISGS_exbus!O12</f>
        <v>2.1414624098810009E-3</v>
      </c>
      <c r="P12" s="24">
        <f>BRPL_EOD!P12-BRPL_ISGS_exbus!P12</f>
        <v>-2.7239768259832431E-3</v>
      </c>
      <c r="Q12" s="24">
        <f>BRPL_EOD!Q12-BRPL_ISGS_exbus!Q12</f>
        <v>-9.9614801279024334E-4</v>
      </c>
      <c r="R12" s="24">
        <f>BRPL_EOD!R12-BRPL_ISGS_exbus!R12</f>
        <v>5.238531983433603E-3</v>
      </c>
      <c r="S12" s="24">
        <f>BRPL_EOD!S12-BRPL_ISGS_exbus!S12</f>
        <v>5.3110093457942043E-3</v>
      </c>
      <c r="T12" s="24">
        <f>BRPL_EOD!T12-BRPL_ISGS_exbus!T12</f>
        <v>3.4858862876263608E-4</v>
      </c>
      <c r="U12" s="24">
        <f>BRPL_EOD!U12-BRPL_ISGS_exbus!U12</f>
        <v>2.8225770142853435E-4</v>
      </c>
      <c r="V12" s="24">
        <f>BRPL_EOD!V12-BRPL_ISGS_exbus!V12</f>
        <v>3.8091147902870048E-3</v>
      </c>
      <c r="W12" s="24">
        <f>BRPL_EOD!W12-BRPL_ISGS_exbus!W12</f>
        <v>1.0332032954796233E-2</v>
      </c>
      <c r="X12" s="24">
        <f>BRPL_EOD!X12-BRPL_ISGS_exbus!X12</f>
        <v>2.0114713877461554E-3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8.1728455923553156E-3</v>
      </c>
      <c r="L13" s="24">
        <f>BRPL_EOD!L13-BRPL_ISGS_exbus!L13</f>
        <v>6.358403854207495E-4</v>
      </c>
      <c r="M13" s="24">
        <f>BRPL_EOD!M13-BRPL_ISGS_exbus!M13</f>
        <v>-2.8275589127133571E-3</v>
      </c>
      <c r="N13" s="24">
        <f>BRPL_EOD!N13-BRPL_ISGS_exbus!N13</f>
        <v>-2.2980103058500845E-3</v>
      </c>
      <c r="O13" s="24">
        <f>BRPL_EOD!O13-BRPL_ISGS_exbus!O13</f>
        <v>-2.8727085916813166E-3</v>
      </c>
      <c r="P13" s="24">
        <f>BRPL_EOD!P13-BRPL_ISGS_exbus!P13</f>
        <v>-2.116445753216567E-3</v>
      </c>
      <c r="Q13" s="24">
        <f>BRPL_EOD!Q13-BRPL_ISGS_exbus!Q13</f>
        <v>0</v>
      </c>
      <c r="R13" s="24">
        <f>BRPL_EOD!R13-BRPL_ISGS_exbus!R13</f>
        <v>5.238531983433603E-3</v>
      </c>
      <c r="S13" s="24">
        <f>BRPL_EOD!S13-BRPL_ISGS_exbus!S13</f>
        <v>5.4911962616817078E-3</v>
      </c>
      <c r="T13" s="24">
        <f>BRPL_EOD!T13-BRPL_ISGS_exbus!T13</f>
        <v>3.4858862876263608E-4</v>
      </c>
      <c r="U13" s="24">
        <f>BRPL_EOD!U13-BRPL_ISGS_exbus!U13</f>
        <v>-2.2985056527957681E-3</v>
      </c>
      <c r="V13" s="24">
        <f>BRPL_EOD!V13-BRPL_ISGS_exbus!V13</f>
        <v>3.8091147902870048E-3</v>
      </c>
      <c r="W13" s="24">
        <f>BRPL_EOD!W13-BRPL_ISGS_exbus!W13</f>
        <v>1.0332032954796233E-2</v>
      </c>
      <c r="X13" s="24">
        <f>BRPL_EOD!X13-BRPL_ISGS_exbus!X13</f>
        <v>2.0114713877461554E-3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4.7954260031701779E-3</v>
      </c>
      <c r="L14" s="24">
        <f>BRPL_EOD!L14-BRPL_ISGS_exbus!L14</f>
        <v>0</v>
      </c>
      <c r="M14" s="24">
        <f>BRPL_EOD!M14-BRPL_ISGS_exbus!M14</f>
        <v>-2.8275589127133571E-3</v>
      </c>
      <c r="N14" s="24">
        <f>BRPL_EOD!N14-BRPL_ISGS_exbus!N14</f>
        <v>-2.2980103058500845E-3</v>
      </c>
      <c r="O14" s="24">
        <f>BRPL_EOD!O14-BRPL_ISGS_exbus!O14</f>
        <v>-2.8727085916813166E-3</v>
      </c>
      <c r="P14" s="24">
        <f>BRPL_EOD!P14-BRPL_ISGS_exbus!P14</f>
        <v>-2.116445753216567E-3</v>
      </c>
      <c r="Q14" s="24">
        <f>BRPL_EOD!Q14-BRPL_ISGS_exbus!Q14</f>
        <v>-1.5052887287687611E-3</v>
      </c>
      <c r="R14" s="24">
        <f>BRPL_EOD!R14-BRPL_ISGS_exbus!R14</f>
        <v>5.238531983433603E-3</v>
      </c>
      <c r="S14" s="24">
        <f>BRPL_EOD!S14-BRPL_ISGS_exbus!S14</f>
        <v>5.4911962616817078E-3</v>
      </c>
      <c r="T14" s="24">
        <f>BRPL_EOD!T14-BRPL_ISGS_exbus!T14</f>
        <v>3.4858862876263608E-4</v>
      </c>
      <c r="U14" s="24">
        <f>BRPL_EOD!U14-BRPL_ISGS_exbus!U14</f>
        <v>-2.2985056527957681E-3</v>
      </c>
      <c r="V14" s="24">
        <f>BRPL_EOD!V14-BRPL_ISGS_exbus!V14</f>
        <v>3.8091147902870048E-3</v>
      </c>
      <c r="W14" s="24">
        <f>BRPL_EOD!W14-BRPL_ISGS_exbus!W14</f>
        <v>1.0332032954796233E-2</v>
      </c>
      <c r="X14" s="24">
        <f>BRPL_EOD!X14-BRPL_ISGS_exbus!X14</f>
        <v>2.0114713877461554E-3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4.7954260031701779E-3</v>
      </c>
      <c r="L15" s="24">
        <f>BRPL_EOD!L15-BRPL_ISGS_exbus!L15</f>
        <v>2.4757238359285338E-4</v>
      </c>
      <c r="M15" s="24">
        <f>BRPL_EOD!M15-BRPL_ISGS_exbus!M15</f>
        <v>-2.8275589127133571E-3</v>
      </c>
      <c r="N15" s="24">
        <f>BRPL_EOD!N15-BRPL_ISGS_exbus!N15</f>
        <v>-2.2980103058500845E-3</v>
      </c>
      <c r="O15" s="24">
        <f>BRPL_EOD!O15-BRPL_ISGS_exbus!O15</f>
        <v>-2.8727085916813166E-3</v>
      </c>
      <c r="P15" s="24">
        <f>BRPL_EOD!P15-BRPL_ISGS_exbus!P15</f>
        <v>-2.116445753216567E-3</v>
      </c>
      <c r="Q15" s="24">
        <f>BRPL_EOD!Q15-BRPL_ISGS_exbus!Q15</f>
        <v>-1.5052887287687611E-3</v>
      </c>
      <c r="R15" s="24">
        <f>BRPL_EOD!R15-BRPL_ISGS_exbus!R15</f>
        <v>5.238531983433603E-3</v>
      </c>
      <c r="S15" s="24">
        <f>BRPL_EOD!S15-BRPL_ISGS_exbus!S15</f>
        <v>5.4911962616817078E-3</v>
      </c>
      <c r="T15" s="24">
        <f>BRPL_EOD!T15-BRPL_ISGS_exbus!T15</f>
        <v>3.4858862876263608E-4</v>
      </c>
      <c r="U15" s="24">
        <f>BRPL_EOD!U15-BRPL_ISGS_exbus!U15</f>
        <v>-2.2985056527957681E-3</v>
      </c>
      <c r="V15" s="24">
        <f>BRPL_EOD!V15-BRPL_ISGS_exbus!V15</f>
        <v>0</v>
      </c>
      <c r="W15" s="24">
        <f>BRPL_EOD!W15-BRPL_ISGS_exbus!W15</f>
        <v>2.0952236542832736E-3</v>
      </c>
      <c r="X15" s="24">
        <f>BRPL_EOD!X15-BRPL_ISGS_exbus!X15</f>
        <v>2.0114713877461554E-3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6.3247915916804232E-3</v>
      </c>
      <c r="L16" s="24">
        <f>BRPL_EOD!L16-BRPL_ISGS_exbus!L16</f>
        <v>1.5045148514758466E-4</v>
      </c>
      <c r="M16" s="24">
        <f>BRPL_EOD!M16-BRPL_ISGS_exbus!M16</f>
        <v>-2.8275589127133571E-3</v>
      </c>
      <c r="N16" s="24">
        <f>BRPL_EOD!N16-BRPL_ISGS_exbus!N16</f>
        <v>-2.2980103058500845E-3</v>
      </c>
      <c r="O16" s="24">
        <f>BRPL_EOD!O16-BRPL_ISGS_exbus!O16</f>
        <v>-2.8727085916813166E-3</v>
      </c>
      <c r="P16" s="24">
        <f>BRPL_EOD!P16-BRPL_ISGS_exbus!P16</f>
        <v>-2.116445753216567E-3</v>
      </c>
      <c r="Q16" s="24">
        <f>BRPL_EOD!Q16-BRPL_ISGS_exbus!Q16</f>
        <v>-1.5052887287687611E-3</v>
      </c>
      <c r="R16" s="24">
        <f>BRPL_EOD!R16-BRPL_ISGS_exbus!R16</f>
        <v>5.238531983433603E-3</v>
      </c>
      <c r="S16" s="24">
        <f>BRPL_EOD!S16-BRPL_ISGS_exbus!S16</f>
        <v>5.4911962616817078E-3</v>
      </c>
      <c r="T16" s="24">
        <f>BRPL_EOD!T16-BRPL_ISGS_exbus!T16</f>
        <v>3.4858862876263608E-4</v>
      </c>
      <c r="U16" s="24">
        <f>BRPL_EOD!U16-BRPL_ISGS_exbus!U16</f>
        <v>-2.2985056527957681E-3</v>
      </c>
      <c r="V16" s="24">
        <f>BRPL_EOD!V16-BRPL_ISGS_exbus!V16</f>
        <v>4.4356541698542529E-3</v>
      </c>
      <c r="W16" s="24">
        <f>BRPL_EOD!W16-BRPL_ISGS_exbus!W16</f>
        <v>1.0332032954796233E-2</v>
      </c>
      <c r="X16" s="24">
        <f>BRPL_EOD!X16-BRPL_ISGS_exbus!X16</f>
        <v>2.0114713877461554E-3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1.1175492497386585E-2</v>
      </c>
      <c r="L17" s="24">
        <f>BRPL_EOD!L17-BRPL_ISGS_exbus!L17</f>
        <v>0</v>
      </c>
      <c r="M17" s="24">
        <f>BRPL_EOD!M17-BRPL_ISGS_exbus!M17</f>
        <v>-2.8275589127133571E-3</v>
      </c>
      <c r="N17" s="24">
        <f>BRPL_EOD!N17-BRPL_ISGS_exbus!N17</f>
        <v>-2.2980103058500845E-3</v>
      </c>
      <c r="O17" s="24">
        <f>BRPL_EOD!O17-BRPL_ISGS_exbus!O17</f>
        <v>-2.8727085916813166E-3</v>
      </c>
      <c r="P17" s="24">
        <f>BRPL_EOD!P17-BRPL_ISGS_exbus!P17</f>
        <v>-2.116445753216567E-3</v>
      </c>
      <c r="Q17" s="24">
        <f>BRPL_EOD!Q17-BRPL_ISGS_exbus!Q17</f>
        <v>-1.5052887287687611E-3</v>
      </c>
      <c r="R17" s="24">
        <f>BRPL_EOD!R17-BRPL_ISGS_exbus!R17</f>
        <v>5.238531983433603E-3</v>
      </c>
      <c r="S17" s="24">
        <f>BRPL_EOD!S17-BRPL_ISGS_exbus!S17</f>
        <v>5.4911962616817078E-3</v>
      </c>
      <c r="T17" s="24">
        <f>BRPL_EOD!T17-BRPL_ISGS_exbus!T17</f>
        <v>3.4858862876263608E-4</v>
      </c>
      <c r="U17" s="24">
        <f>BRPL_EOD!U17-BRPL_ISGS_exbus!U17</f>
        <v>-2.2985056527957681E-3</v>
      </c>
      <c r="V17" s="24">
        <f>BRPL_EOD!V17-BRPL_ISGS_exbus!V17</f>
        <v>3.8091147902870048E-3</v>
      </c>
      <c r="W17" s="24">
        <f>BRPL_EOD!W17-BRPL_ISGS_exbus!W17</f>
        <v>1.0332032954796233E-2</v>
      </c>
      <c r="X17" s="24">
        <f>BRPL_EOD!X17-BRPL_ISGS_exbus!X17</f>
        <v>2.0114713877461554E-3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6.3247915916804232E-3</v>
      </c>
      <c r="L18" s="24">
        <f>BRPL_EOD!L18-BRPL_ISGS_exbus!L18</f>
        <v>7.3072721617251091E-4</v>
      </c>
      <c r="M18" s="24">
        <f>BRPL_EOD!M18-BRPL_ISGS_exbus!M18</f>
        <v>-2.8275589127133571E-3</v>
      </c>
      <c r="N18" s="24">
        <f>BRPL_EOD!N18-BRPL_ISGS_exbus!N18</f>
        <v>-2.2980103058500845E-3</v>
      </c>
      <c r="O18" s="24">
        <f>BRPL_EOD!O18-BRPL_ISGS_exbus!O18</f>
        <v>-2.8727085916813166E-3</v>
      </c>
      <c r="P18" s="24">
        <f>BRPL_EOD!P18-BRPL_ISGS_exbus!P18</f>
        <v>-2.116445753216567E-3</v>
      </c>
      <c r="Q18" s="24">
        <f>BRPL_EOD!Q18-BRPL_ISGS_exbus!Q18</f>
        <v>-1.5052887287687611E-3</v>
      </c>
      <c r="R18" s="24">
        <f>BRPL_EOD!R18-BRPL_ISGS_exbus!R18</f>
        <v>5.238531983433603E-3</v>
      </c>
      <c r="S18" s="24">
        <f>BRPL_EOD!S18-BRPL_ISGS_exbus!S18</f>
        <v>5.4911962616817078E-3</v>
      </c>
      <c r="T18" s="24">
        <f>BRPL_EOD!T18-BRPL_ISGS_exbus!T18</f>
        <v>3.4858862876263608E-4</v>
      </c>
      <c r="U18" s="24">
        <f>BRPL_EOD!U18-BRPL_ISGS_exbus!U18</f>
        <v>-2.2985056527957681E-3</v>
      </c>
      <c r="V18" s="24">
        <f>BRPL_EOD!V18-BRPL_ISGS_exbus!V18</f>
        <v>3.8091147902870048E-3</v>
      </c>
      <c r="W18" s="24">
        <f>BRPL_EOD!W18-BRPL_ISGS_exbus!W18</f>
        <v>2.0952236542832736E-3</v>
      </c>
      <c r="X18" s="24">
        <f>BRPL_EOD!X18-BRPL_ISGS_exbus!X18</f>
        <v>1.9058046203639378E-3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4.6758284010479656E-3</v>
      </c>
      <c r="L19" s="24">
        <f>BRPL_EOD!L19-BRPL_ISGS_exbus!L19</f>
        <v>3.3375371221566752E-4</v>
      </c>
      <c r="M19" s="24">
        <f>BRPL_EOD!M19-BRPL_ISGS_exbus!M19</f>
        <v>-2.8275589127133571E-3</v>
      </c>
      <c r="N19" s="24">
        <f>BRPL_EOD!N19-BRPL_ISGS_exbus!N19</f>
        <v>-2.2980103058500845E-3</v>
      </c>
      <c r="O19" s="24">
        <f>BRPL_EOD!O19-BRPL_ISGS_exbus!O19</f>
        <v>-2.8727085916813166E-3</v>
      </c>
      <c r="P19" s="24">
        <f>BRPL_EOD!P19-BRPL_ISGS_exbus!P19</f>
        <v>-2.116445753216567E-3</v>
      </c>
      <c r="Q19" s="24">
        <f>BRPL_EOD!Q19-BRPL_ISGS_exbus!Q19</f>
        <v>6.8352919896650377E-3</v>
      </c>
      <c r="R19" s="24">
        <f>BRPL_EOD!R19-BRPL_ISGS_exbus!R19</f>
        <v>4.3208376623375955E-3</v>
      </c>
      <c r="S19" s="24">
        <f>BRPL_EOD!S19-BRPL_ISGS_exbus!S19</f>
        <v>4.0397728968084579E-3</v>
      </c>
      <c r="T19" s="24">
        <f>BRPL_EOD!T19-BRPL_ISGS_exbus!T19</f>
        <v>3.4858862876263608E-4</v>
      </c>
      <c r="U19" s="24">
        <f>BRPL_EOD!U19-BRPL_ISGS_exbus!U19</f>
        <v>-2.2985056527957681E-3</v>
      </c>
      <c r="V19" s="24">
        <f>BRPL_EOD!V19-BRPL_ISGS_exbus!V19</f>
        <v>3.8091147902870048E-3</v>
      </c>
      <c r="W19" s="24">
        <f>BRPL_EOD!W19-BRPL_ISGS_exbus!W19</f>
        <v>1.0332032954796233E-2</v>
      </c>
      <c r="X19" s="24">
        <f>BRPL_EOD!X19-BRPL_ISGS_exbus!X19</f>
        <v>2.0114713877461554E-3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6.1432861390358084E-3</v>
      </c>
      <c r="L20" s="24">
        <f>BRPL_EOD!L20-BRPL_ISGS_exbus!L20</f>
        <v>3.3375371221566752E-4</v>
      </c>
      <c r="M20" s="24">
        <f>BRPL_EOD!M20-BRPL_ISGS_exbus!M20</f>
        <v>-2.8275589127133571E-3</v>
      </c>
      <c r="N20" s="24">
        <f>BRPL_EOD!N20-BRPL_ISGS_exbus!N20</f>
        <v>-2.2980103058500845E-3</v>
      </c>
      <c r="O20" s="24">
        <f>BRPL_EOD!O20-BRPL_ISGS_exbus!O20</f>
        <v>-2.8727085916813166E-3</v>
      </c>
      <c r="P20" s="24">
        <f>BRPL_EOD!P20-BRPL_ISGS_exbus!P20</f>
        <v>-2.116445753216567E-3</v>
      </c>
      <c r="Q20" s="24">
        <f>BRPL_EOD!Q20-BRPL_ISGS_exbus!Q20</f>
        <v>6.8352919896650377E-3</v>
      </c>
      <c r="R20" s="24">
        <f>BRPL_EOD!R20-BRPL_ISGS_exbus!R20</f>
        <v>7.1480972581490221E-3</v>
      </c>
      <c r="S20" s="24">
        <f>BRPL_EOD!S20-BRPL_ISGS_exbus!S20</f>
        <v>4.0397728968084579E-3</v>
      </c>
      <c r="T20" s="24">
        <f>BRPL_EOD!T20-BRPL_ISGS_exbus!T20</f>
        <v>3.4858862876263608E-4</v>
      </c>
      <c r="U20" s="24">
        <f>BRPL_EOD!U20-BRPL_ISGS_exbus!U20</f>
        <v>-2.2985056527957681E-3</v>
      </c>
      <c r="V20" s="24">
        <f>BRPL_EOD!V20-BRPL_ISGS_exbus!V20</f>
        <v>3.8091147902870048E-3</v>
      </c>
      <c r="W20" s="24">
        <f>BRPL_EOD!W20-BRPL_ISGS_exbus!W20</f>
        <v>1.0332032954796233E-2</v>
      </c>
      <c r="X20" s="24">
        <f>BRPL_EOD!X20-BRPL_ISGS_exbus!X20</f>
        <v>2.0114713877461554E-3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4.5276229508317556E-3</v>
      </c>
      <c r="L21" s="24">
        <f>BRPL_EOD!L21-BRPL_ISGS_exbus!L21</f>
        <v>3.3375371221566752E-4</v>
      </c>
      <c r="M21" s="24">
        <f>BRPL_EOD!M21-BRPL_ISGS_exbus!M21</f>
        <v>-2.8275589127133571E-3</v>
      </c>
      <c r="N21" s="24">
        <f>BRPL_EOD!N21-BRPL_ISGS_exbus!N21</f>
        <v>-2.2980103058500845E-3</v>
      </c>
      <c r="O21" s="24">
        <f>BRPL_EOD!O21-BRPL_ISGS_exbus!O21</f>
        <v>-2.8727085916813166E-3</v>
      </c>
      <c r="P21" s="24">
        <f>BRPL_EOD!P21-BRPL_ISGS_exbus!P21</f>
        <v>-2.116445753216567E-3</v>
      </c>
      <c r="Q21" s="24">
        <f>BRPL_EOD!Q21-BRPL_ISGS_exbus!Q21</f>
        <v>6.8352919896650377E-3</v>
      </c>
      <c r="R21" s="24">
        <f>BRPL_EOD!R21-BRPL_ISGS_exbus!R21</f>
        <v>7.1480972581490221E-3</v>
      </c>
      <c r="S21" s="24">
        <f>BRPL_EOD!S21-BRPL_ISGS_exbus!S21</f>
        <v>4.0397728968084579E-3</v>
      </c>
      <c r="T21" s="24">
        <f>BRPL_EOD!T21-BRPL_ISGS_exbus!T21</f>
        <v>3.4858862876263608E-4</v>
      </c>
      <c r="U21" s="24">
        <f>BRPL_EOD!U21-BRPL_ISGS_exbus!U21</f>
        <v>-2.2985056527957681E-3</v>
      </c>
      <c r="V21" s="24">
        <f>BRPL_EOD!V21-BRPL_ISGS_exbus!V21</f>
        <v>3.8091147902870048E-3</v>
      </c>
      <c r="W21" s="24">
        <f>BRPL_EOD!W21-BRPL_ISGS_exbus!W21</f>
        <v>1.0332032954796233E-2</v>
      </c>
      <c r="X21" s="24">
        <f>BRPL_EOD!X21-BRPL_ISGS_exbus!X21</f>
        <v>2.0114713877461554E-3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3.5061907977365081E-3</v>
      </c>
      <c r="L22" s="24">
        <f>BRPL_EOD!L22-BRPL_ISGS_exbus!L22</f>
        <v>3.3375371221566752E-4</v>
      </c>
      <c r="M22" s="24">
        <f>BRPL_EOD!M22-BRPL_ISGS_exbus!M22</f>
        <v>-2.8275589127133571E-3</v>
      </c>
      <c r="N22" s="24">
        <f>BRPL_EOD!N22-BRPL_ISGS_exbus!N22</f>
        <v>-2.2980103058500845E-3</v>
      </c>
      <c r="O22" s="24">
        <f>BRPL_EOD!O22-BRPL_ISGS_exbus!O22</f>
        <v>-2.8727085916813166E-3</v>
      </c>
      <c r="P22" s="24">
        <f>BRPL_EOD!P22-BRPL_ISGS_exbus!P22</f>
        <v>-2.116445753216567E-3</v>
      </c>
      <c r="Q22" s="24">
        <f>BRPL_EOD!Q22-BRPL_ISGS_exbus!Q22</f>
        <v>6.8352919896650377E-3</v>
      </c>
      <c r="R22" s="24">
        <f>BRPL_EOD!R22-BRPL_ISGS_exbus!R22</f>
        <v>7.1480972581490221E-3</v>
      </c>
      <c r="S22" s="24">
        <f>BRPL_EOD!S22-BRPL_ISGS_exbus!S22</f>
        <v>4.0397728968084579E-3</v>
      </c>
      <c r="T22" s="24">
        <f>BRPL_EOD!T22-BRPL_ISGS_exbus!T22</f>
        <v>3.4858862876263608E-4</v>
      </c>
      <c r="U22" s="24">
        <f>BRPL_EOD!U22-BRPL_ISGS_exbus!U22</f>
        <v>-2.2985056527957681E-3</v>
      </c>
      <c r="V22" s="24">
        <f>BRPL_EOD!V22-BRPL_ISGS_exbus!V22</f>
        <v>3.8091147902870048E-3</v>
      </c>
      <c r="W22" s="24">
        <f>BRPL_EOD!W22-BRPL_ISGS_exbus!W22</f>
        <v>1.0332032954796233E-2</v>
      </c>
      <c r="X22" s="24">
        <f>BRPL_EOD!X22-BRPL_ISGS_exbus!X22</f>
        <v>2.0114713877461554E-3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3.5061907977365081E-3</v>
      </c>
      <c r="L23" s="24">
        <f>BRPL_EOD!L23-BRPL_ISGS_exbus!L23</f>
        <v>0</v>
      </c>
      <c r="M23" s="24">
        <f>BRPL_EOD!M23-BRPL_ISGS_exbus!M23</f>
        <v>-2.8275589127133571E-3</v>
      </c>
      <c r="N23" s="24">
        <f>BRPL_EOD!N23-BRPL_ISGS_exbus!N23</f>
        <v>-2.2980103058500845E-3</v>
      </c>
      <c r="O23" s="24">
        <f>BRPL_EOD!O23-BRPL_ISGS_exbus!O23</f>
        <v>-2.8727085916813166E-3</v>
      </c>
      <c r="P23" s="24">
        <f>BRPL_EOD!P23-BRPL_ISGS_exbus!P23</f>
        <v>-2.116445753216567E-3</v>
      </c>
      <c r="Q23" s="24">
        <f>BRPL_EOD!Q23-BRPL_ISGS_exbus!Q23</f>
        <v>1.787708850289782E-3</v>
      </c>
      <c r="R23" s="24">
        <f>BRPL_EOD!R23-BRPL_ISGS_exbus!R23</f>
        <v>2.0557134778513841E-3</v>
      </c>
      <c r="S23" s="24">
        <f>BRPL_EOD!S23-BRPL_ISGS_exbus!S23</f>
        <v>1.3472470588249408E-3</v>
      </c>
      <c r="T23" s="24">
        <f>BRPL_EOD!T23-BRPL_ISGS_exbus!T23</f>
        <v>3.4858862876263608E-4</v>
      </c>
      <c r="U23" s="24">
        <f>BRPL_EOD!U23-BRPL_ISGS_exbus!U23</f>
        <v>-2.2985056527957681E-3</v>
      </c>
      <c r="V23" s="24">
        <f>BRPL_EOD!V23-BRPL_ISGS_exbus!V23</f>
        <v>3.8091147902870048E-3</v>
      </c>
      <c r="W23" s="24">
        <f>BRPL_EOD!W23-BRPL_ISGS_exbus!W23</f>
        <v>1.0332032954796233E-2</v>
      </c>
      <c r="X23" s="24">
        <f>BRPL_EOD!X23-BRPL_ISGS_exbus!X23</f>
        <v>2.0114713877461554E-3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3.5061907977365081E-3</v>
      </c>
      <c r="L24" s="24">
        <f>BRPL_EOD!L24-BRPL_ISGS_exbus!L24</f>
        <v>0</v>
      </c>
      <c r="M24" s="24">
        <f>BRPL_EOD!M24-BRPL_ISGS_exbus!M24</f>
        <v>-2.8275589127133571E-3</v>
      </c>
      <c r="N24" s="24">
        <f>BRPL_EOD!N24-BRPL_ISGS_exbus!N24</f>
        <v>-2.2980103058500845E-3</v>
      </c>
      <c r="O24" s="24">
        <f>BRPL_EOD!O24-BRPL_ISGS_exbus!O24</f>
        <v>-2.8727085916813166E-3</v>
      </c>
      <c r="P24" s="24">
        <f>BRPL_EOD!P24-BRPL_ISGS_exbus!P24</f>
        <v>-2.116445753216567E-3</v>
      </c>
      <c r="Q24" s="24">
        <f>BRPL_EOD!Q24-BRPL_ISGS_exbus!Q24</f>
        <v>-1.8214534883709277E-3</v>
      </c>
      <c r="R24" s="24">
        <f>BRPL_EOD!R24-BRPL_ISGS_exbus!R24</f>
        <v>-1.1509819680579625E-3</v>
      </c>
      <c r="S24" s="24">
        <f>BRPL_EOD!S24-BRPL_ISGS_exbus!S24</f>
        <v>-9.6078135259247688E-4</v>
      </c>
      <c r="T24" s="24">
        <f>BRPL_EOD!T24-BRPL_ISGS_exbus!T24</f>
        <v>3.4858862876263608E-4</v>
      </c>
      <c r="U24" s="24">
        <f>BRPL_EOD!U24-BRPL_ISGS_exbus!U24</f>
        <v>-2.2985056527957681E-3</v>
      </c>
      <c r="V24" s="24">
        <f>BRPL_EOD!V24-BRPL_ISGS_exbus!V24</f>
        <v>3.8091147902870048E-3</v>
      </c>
      <c r="W24" s="24">
        <f>BRPL_EOD!W24-BRPL_ISGS_exbus!W24</f>
        <v>1.0332032954796233E-2</v>
      </c>
      <c r="X24" s="24">
        <f>BRPL_EOD!X24-BRPL_ISGS_exbus!X24</f>
        <v>2.0114713877461554E-3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3.5061907977365081E-3</v>
      </c>
      <c r="L25" s="24">
        <f>BRPL_EOD!L25-BRPL_ISGS_exbus!L25</f>
        <v>-1.1755628058729428E-4</v>
      </c>
      <c r="M25" s="24">
        <f>BRPL_EOD!M25-BRPL_ISGS_exbus!M25</f>
        <v>-2.8275589127133571E-3</v>
      </c>
      <c r="N25" s="24">
        <f>BRPL_EOD!N25-BRPL_ISGS_exbus!N25</f>
        <v>-2.2980103058500845E-3</v>
      </c>
      <c r="O25" s="24">
        <f>BRPL_EOD!O25-BRPL_ISGS_exbus!O25</f>
        <v>-2.8727085916813166E-3</v>
      </c>
      <c r="P25" s="24">
        <f>BRPL_EOD!P25-BRPL_ISGS_exbus!P25</f>
        <v>-2.116445753216567E-3</v>
      </c>
      <c r="Q25" s="24">
        <f>BRPL_EOD!Q25-BRPL_ISGS_exbus!Q25</f>
        <v>-1.8214534883709277E-3</v>
      </c>
      <c r="R25" s="24">
        <f>BRPL_EOD!R25-BRPL_ISGS_exbus!R25</f>
        <v>3.0636223855289302E-3</v>
      </c>
      <c r="S25" s="24">
        <f>BRPL_EOD!S25-BRPL_ISGS_exbus!S25</f>
        <v>-1.7149655172410405E-3</v>
      </c>
      <c r="T25" s="24">
        <f>BRPL_EOD!T25-BRPL_ISGS_exbus!T25</f>
        <v>2.2205106382988671E-4</v>
      </c>
      <c r="U25" s="24">
        <f>BRPL_EOD!U25-BRPL_ISGS_exbus!U25</f>
        <v>-2.2985056527957681E-3</v>
      </c>
      <c r="V25" s="24">
        <f>BRPL_EOD!V25-BRPL_ISGS_exbus!V25</f>
        <v>3.8091147902870048E-3</v>
      </c>
      <c r="W25" s="24">
        <f>BRPL_EOD!W25-BRPL_ISGS_exbus!W25</f>
        <v>1.0332032954796233E-2</v>
      </c>
      <c r="X25" s="24">
        <f>BRPL_EOD!X25-BRPL_ISGS_exbus!X25</f>
        <v>2.0114713877461554E-3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3.5061907977365081E-3</v>
      </c>
      <c r="L26" s="24">
        <f>BRPL_EOD!L26-BRPL_ISGS_exbus!L26</f>
        <v>-8.8469384622591463E-5</v>
      </c>
      <c r="M26" s="24">
        <f>BRPL_EOD!M26-BRPL_ISGS_exbus!M26</f>
        <v>-2.8275589127133571E-3</v>
      </c>
      <c r="N26" s="24">
        <f>BRPL_EOD!N26-BRPL_ISGS_exbus!N26</f>
        <v>-2.2980103058500845E-3</v>
      </c>
      <c r="O26" s="24">
        <f>BRPL_EOD!O26-BRPL_ISGS_exbus!O26</f>
        <v>-2.8727085916813166E-3</v>
      </c>
      <c r="P26" s="24">
        <f>BRPL_EOD!P26-BRPL_ISGS_exbus!P26</f>
        <v>-2.116445753216567E-3</v>
      </c>
      <c r="Q26" s="24">
        <f>BRPL_EOD!Q26-BRPL_ISGS_exbus!Q26</f>
        <v>-1.8214534883709277E-3</v>
      </c>
      <c r="R26" s="24">
        <f>BRPL_EOD!R26-BRPL_ISGS_exbus!R26</f>
        <v>-1.5651214109926315E-3</v>
      </c>
      <c r="S26" s="24">
        <f>BRPL_EOD!S26-BRPL_ISGS_exbus!S26</f>
        <v>-1.7149655172410405E-3</v>
      </c>
      <c r="T26" s="24">
        <f>BRPL_EOD!T26-BRPL_ISGS_exbus!T26</f>
        <v>2.2205106382988671E-4</v>
      </c>
      <c r="U26" s="24">
        <f>BRPL_EOD!U26-BRPL_ISGS_exbus!U26</f>
        <v>-2.2985056527957681E-3</v>
      </c>
      <c r="V26" s="24">
        <f>BRPL_EOD!V26-BRPL_ISGS_exbus!V26</f>
        <v>3.8091147902870048E-3</v>
      </c>
      <c r="W26" s="24">
        <f>BRPL_EOD!W26-BRPL_ISGS_exbus!W26</f>
        <v>1.0332032954796233E-2</v>
      </c>
      <c r="X26" s="24">
        <f>BRPL_EOD!X26-BRPL_ISGS_exbus!X26</f>
        <v>2.0114713877461554E-3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3.8021034038138168E-3</v>
      </c>
      <c r="L27" s="24">
        <f>BRPL_EOD!L27-BRPL_ISGS_exbus!L27</f>
        <v>0</v>
      </c>
      <c r="M27" s="24">
        <f>BRPL_EOD!M27-BRPL_ISGS_exbus!M27</f>
        <v>-2.8275589127133571E-3</v>
      </c>
      <c r="N27" s="24">
        <f>BRPL_EOD!N27-BRPL_ISGS_exbus!N27</f>
        <v>-2.2980103058500845E-3</v>
      </c>
      <c r="O27" s="24">
        <f>BRPL_EOD!O27-BRPL_ISGS_exbus!O27</f>
        <v>1.537763342753351E-3</v>
      </c>
      <c r="P27" s="24">
        <f>BRPL_EOD!P27-BRPL_ISGS_exbus!P27</f>
        <v>-2.116445753216567E-3</v>
      </c>
      <c r="Q27" s="24">
        <f>BRPL_EOD!Q27-BRPL_ISGS_exbus!Q27</f>
        <v>5.4957009345990571E-4</v>
      </c>
      <c r="R27" s="24">
        <f>BRPL_EOD!R27-BRPL_ISGS_exbus!R27</f>
        <v>-1.1509819680579625E-3</v>
      </c>
      <c r="S27" s="24">
        <f>BRPL_EOD!S27-BRPL_ISGS_exbus!S27</f>
        <v>1.0246070234112281E-2</v>
      </c>
      <c r="T27" s="24">
        <f>BRPL_EOD!T27-BRPL_ISGS_exbus!T27</f>
        <v>3.4858862876263608E-4</v>
      </c>
      <c r="U27" s="24">
        <f>BRPL_EOD!U27-BRPL_ISGS_exbus!U27</f>
        <v>-2.2985056527957681E-3</v>
      </c>
      <c r="V27" s="24">
        <f>BRPL_EOD!V27-BRPL_ISGS_exbus!V27</f>
        <v>3.8091147902870048E-3</v>
      </c>
      <c r="W27" s="24">
        <f>BRPL_EOD!W27-BRPL_ISGS_exbus!W27</f>
        <v>1.0332032954796233E-2</v>
      </c>
      <c r="X27" s="24">
        <f>BRPL_EOD!X27-BRPL_ISGS_exbus!X27</f>
        <v>2.0114713877461554E-3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1.1837991553420579E-3</v>
      </c>
      <c r="L28" s="24">
        <f>BRPL_EOD!L28-BRPL_ISGS_exbus!L28</f>
        <v>0</v>
      </c>
      <c r="M28" s="24">
        <f>BRPL_EOD!M28-BRPL_ISGS_exbus!M28</f>
        <v>-2.8275589127133571E-3</v>
      </c>
      <c r="N28" s="24">
        <f>BRPL_EOD!N28-BRPL_ISGS_exbus!N28</f>
        <v>-2.2980103058500845E-3</v>
      </c>
      <c r="O28" s="24">
        <f>BRPL_EOD!O28-BRPL_ISGS_exbus!O28</f>
        <v>1.537763342753351E-3</v>
      </c>
      <c r="P28" s="24">
        <f>BRPL_EOD!P28-BRPL_ISGS_exbus!P28</f>
        <v>-2.116445753216567E-3</v>
      </c>
      <c r="Q28" s="24">
        <f>BRPL_EOD!Q28-BRPL_ISGS_exbus!Q28</f>
        <v>5.4957009345990571E-4</v>
      </c>
      <c r="R28" s="24">
        <f>BRPL_EOD!R28-BRPL_ISGS_exbus!R28</f>
        <v>-1.1509819680579625E-3</v>
      </c>
      <c r="S28" s="24">
        <f>BRPL_EOD!S28-BRPL_ISGS_exbus!S28</f>
        <v>1.0246070234112281E-2</v>
      </c>
      <c r="T28" s="24">
        <f>BRPL_EOD!T28-BRPL_ISGS_exbus!T28</f>
        <v>3.4858862876263608E-4</v>
      </c>
      <c r="U28" s="24">
        <f>BRPL_EOD!U28-BRPL_ISGS_exbus!U28</f>
        <v>-2.2985056527957681E-3</v>
      </c>
      <c r="V28" s="24">
        <f>BRPL_EOD!V28-BRPL_ISGS_exbus!V28</f>
        <v>3.8091147902870048E-3</v>
      </c>
      <c r="W28" s="24">
        <f>BRPL_EOD!W28-BRPL_ISGS_exbus!W28</f>
        <v>1.0332032954796233E-2</v>
      </c>
      <c r="X28" s="24">
        <f>BRPL_EOD!X28-BRPL_ISGS_exbus!X28</f>
        <v>2.0114713877461554E-3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-5.7820075066956633E-3</v>
      </c>
      <c r="L29" s="24">
        <f>BRPL_EOD!L29-BRPL_ISGS_exbus!L29</f>
        <v>1.1201600228716302E-4</v>
      </c>
      <c r="M29" s="24">
        <f>BRPL_EOD!M29-BRPL_ISGS_exbus!M29</f>
        <v>-2.8275589127133571E-3</v>
      </c>
      <c r="N29" s="24">
        <f>BRPL_EOD!N29-BRPL_ISGS_exbus!N29</f>
        <v>-2.2980103058500845E-3</v>
      </c>
      <c r="O29" s="24">
        <f>BRPL_EOD!O29-BRPL_ISGS_exbus!O29</f>
        <v>1.537763342753351E-3</v>
      </c>
      <c r="P29" s="24">
        <f>BRPL_EOD!P29-BRPL_ISGS_exbus!P29</f>
        <v>-2.116445753216567E-3</v>
      </c>
      <c r="Q29" s="24">
        <f>BRPL_EOD!Q29-BRPL_ISGS_exbus!Q29</f>
        <v>5.6715119120358537E-3</v>
      </c>
      <c r="R29" s="24">
        <f>BRPL_EOD!R29-BRPL_ISGS_exbus!R29</f>
        <v>8.0457789156636039E-3</v>
      </c>
      <c r="S29" s="24">
        <f>BRPL_EOD!S29-BRPL_ISGS_exbus!S29</f>
        <v>-9.4308435507706179E-4</v>
      </c>
      <c r="T29" s="24">
        <f>BRPL_EOD!T29-BRPL_ISGS_exbus!T29</f>
        <v>3.4858862876263608E-4</v>
      </c>
      <c r="U29" s="24">
        <f>BRPL_EOD!U29-BRPL_ISGS_exbus!U29</f>
        <v>-2.2985056527957681E-3</v>
      </c>
      <c r="V29" s="24">
        <f>BRPL_EOD!V29-BRPL_ISGS_exbus!V29</f>
        <v>3.8091147902870048E-3</v>
      </c>
      <c r="W29" s="24">
        <f>BRPL_EOD!W29-BRPL_ISGS_exbus!W29</f>
        <v>1.0332032954796233E-2</v>
      </c>
      <c r="X29" s="24">
        <f>BRPL_EOD!X29-BRPL_ISGS_exbus!X29</f>
        <v>2.0114713877461554E-3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3.5010429621706862E-3</v>
      </c>
      <c r="L30" s="24">
        <f>BRPL_EOD!L30-BRPL_ISGS_exbus!L30</f>
        <v>4.2201985799295016E-6</v>
      </c>
      <c r="M30" s="24">
        <f>BRPL_EOD!M30-BRPL_ISGS_exbus!M30</f>
        <v>-2.8275589127133571E-3</v>
      </c>
      <c r="N30" s="24">
        <f>BRPL_EOD!N30-BRPL_ISGS_exbus!N30</f>
        <v>-2.2980103058500845E-3</v>
      </c>
      <c r="O30" s="24">
        <f>BRPL_EOD!O30-BRPL_ISGS_exbus!O30</f>
        <v>1.537763342753351E-3</v>
      </c>
      <c r="P30" s="24">
        <f>BRPL_EOD!P30-BRPL_ISGS_exbus!P30</f>
        <v>-2.116445753216567E-3</v>
      </c>
      <c r="Q30" s="24">
        <f>BRPL_EOD!Q30-BRPL_ISGS_exbus!Q30</f>
        <v>-5.4221854304623562E-3</v>
      </c>
      <c r="R30" s="24">
        <f>BRPL_EOD!R30-BRPL_ISGS_exbus!R30</f>
        <v>-1.5661538461575475E-4</v>
      </c>
      <c r="S30" s="24">
        <f>BRPL_EOD!S30-BRPL_ISGS_exbus!S30</f>
        <v>-4.9038399462020266E-4</v>
      </c>
      <c r="T30" s="24">
        <f>BRPL_EOD!T30-BRPL_ISGS_exbus!T30</f>
        <v>-1.2027233201580279E-3</v>
      </c>
      <c r="U30" s="24">
        <f>BRPL_EOD!U30-BRPL_ISGS_exbus!U30</f>
        <v>-2.2985056527957681E-3</v>
      </c>
      <c r="V30" s="24">
        <f>BRPL_EOD!V30-BRPL_ISGS_exbus!V30</f>
        <v>3.8091147902870048E-3</v>
      </c>
      <c r="W30" s="24">
        <f>BRPL_EOD!W30-BRPL_ISGS_exbus!W30</f>
        <v>1.0332032954796233E-2</v>
      </c>
      <c r="X30" s="24">
        <f>BRPL_EOD!X30-BRPL_ISGS_exbus!X30</f>
        <v>2.0114713877461554E-3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8.469275022889633E-3</v>
      </c>
      <c r="L31" s="24">
        <f>BRPL_EOD!L31-BRPL_ISGS_exbus!L31</f>
        <v>3.8191608052073889E-5</v>
      </c>
      <c r="M31" s="24">
        <f>BRPL_EOD!M31-BRPL_ISGS_exbus!M31</f>
        <v>-2.8275589127133571E-3</v>
      </c>
      <c r="N31" s="24">
        <f>BRPL_EOD!N31-BRPL_ISGS_exbus!N31</f>
        <v>-2.2980103058500845E-3</v>
      </c>
      <c r="O31" s="24">
        <f>BRPL_EOD!O31-BRPL_ISGS_exbus!O31</f>
        <v>1.537763342753351E-3</v>
      </c>
      <c r="P31" s="24">
        <f>BRPL_EOD!P31-BRPL_ISGS_exbus!P31</f>
        <v>-2.116445753216567E-3</v>
      </c>
      <c r="Q31" s="24">
        <f>BRPL_EOD!Q31-BRPL_ISGS_exbus!Q31</f>
        <v>2.6918834688345328E-3</v>
      </c>
      <c r="R31" s="24">
        <f>BRPL_EOD!R31-BRPL_ISGS_exbus!R31</f>
        <v>1.6156125439623636E-3</v>
      </c>
      <c r="S31" s="24">
        <f>BRPL_EOD!S31-BRPL_ISGS_exbus!S31</f>
        <v>-4.2609032258145163E-4</v>
      </c>
      <c r="T31" s="24">
        <f>BRPL_EOD!T31-BRPL_ISGS_exbus!T31</f>
        <v>-1.2027233201580279E-3</v>
      </c>
      <c r="U31" s="24">
        <f>BRPL_EOD!U31-BRPL_ISGS_exbus!U31</f>
        <v>-2.2985056527957681E-3</v>
      </c>
      <c r="V31" s="24">
        <f>BRPL_EOD!V31-BRPL_ISGS_exbus!V31</f>
        <v>2.3240545746379127E-3</v>
      </c>
      <c r="W31" s="24">
        <f>BRPL_EOD!W31-BRPL_ISGS_exbus!W31</f>
        <v>1.0332032954796233E-2</v>
      </c>
      <c r="X31" s="24">
        <f>BRPL_EOD!X31-BRPL_ISGS_exbus!X31</f>
        <v>2.0114713877461554E-3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3.5010429621706862E-3</v>
      </c>
      <c r="L32" s="24">
        <f>BRPL_EOD!L32-BRPL_ISGS_exbus!L32</f>
        <v>-2.1174992276762339E-4</v>
      </c>
      <c r="M32" s="24">
        <f>BRPL_EOD!M32-BRPL_ISGS_exbus!M32</f>
        <v>-2.8275589127133571E-3</v>
      </c>
      <c r="N32" s="24">
        <f>BRPL_EOD!N32-BRPL_ISGS_exbus!N32</f>
        <v>-2.2980103058500845E-3</v>
      </c>
      <c r="O32" s="24">
        <f>BRPL_EOD!O32-BRPL_ISGS_exbus!O32</f>
        <v>1.537763342753351E-3</v>
      </c>
      <c r="P32" s="24">
        <f>BRPL_EOD!P32-BRPL_ISGS_exbus!P32</f>
        <v>-2.116445753216567E-3</v>
      </c>
      <c r="Q32" s="24">
        <f>BRPL_EOD!Q32-BRPL_ISGS_exbus!Q32</f>
        <v>2.6918834688345328E-3</v>
      </c>
      <c r="R32" s="24">
        <f>BRPL_EOD!R32-BRPL_ISGS_exbus!R32</f>
        <v>1.6156125439623636E-3</v>
      </c>
      <c r="S32" s="24">
        <f>BRPL_EOD!S32-BRPL_ISGS_exbus!S32</f>
        <v>-4.2609032258145163E-4</v>
      </c>
      <c r="T32" s="24">
        <f>BRPL_EOD!T32-BRPL_ISGS_exbus!T32</f>
        <v>-1.2027233201580279E-3</v>
      </c>
      <c r="U32" s="24">
        <f>BRPL_EOD!U32-BRPL_ISGS_exbus!U32</f>
        <v>-2.2985056527957681E-3</v>
      </c>
      <c r="V32" s="24">
        <f>BRPL_EOD!V32-BRPL_ISGS_exbus!V32</f>
        <v>2.3240545746379127E-3</v>
      </c>
      <c r="W32" s="24">
        <f>BRPL_EOD!W32-BRPL_ISGS_exbus!W32</f>
        <v>1.0332032954796233E-2</v>
      </c>
      <c r="X32" s="24">
        <f>BRPL_EOD!X32-BRPL_ISGS_exbus!X32</f>
        <v>2.0114713877461554E-3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3.5010429621706862E-3</v>
      </c>
      <c r="L33" s="24">
        <f>BRPL_EOD!L33-BRPL_ISGS_exbus!L33</f>
        <v>-2.1174992276762339E-4</v>
      </c>
      <c r="M33" s="24">
        <f>BRPL_EOD!M33-BRPL_ISGS_exbus!M33</f>
        <v>-2.8275589127133571E-3</v>
      </c>
      <c r="N33" s="24">
        <f>BRPL_EOD!N33-BRPL_ISGS_exbus!N33</f>
        <v>-2.2980103058500845E-3</v>
      </c>
      <c r="O33" s="24">
        <f>BRPL_EOD!O33-BRPL_ISGS_exbus!O33</f>
        <v>1.537763342753351E-3</v>
      </c>
      <c r="P33" s="24">
        <f>BRPL_EOD!P33-BRPL_ISGS_exbus!P33</f>
        <v>-2.116445753216567E-3</v>
      </c>
      <c r="Q33" s="24">
        <f>BRPL_EOD!Q33-BRPL_ISGS_exbus!Q33</f>
        <v>2.6918834688345328E-3</v>
      </c>
      <c r="R33" s="24">
        <f>BRPL_EOD!R33-BRPL_ISGS_exbus!R33</f>
        <v>1.6156125439623636E-3</v>
      </c>
      <c r="S33" s="24">
        <f>BRPL_EOD!S33-BRPL_ISGS_exbus!S33</f>
        <v>-4.2609032258145163E-4</v>
      </c>
      <c r="T33" s="24">
        <f>BRPL_EOD!T33-BRPL_ISGS_exbus!T33</f>
        <v>-1.2027233201580279E-3</v>
      </c>
      <c r="U33" s="24">
        <f>BRPL_EOD!U33-BRPL_ISGS_exbus!U33</f>
        <v>-2.2985056527957681E-3</v>
      </c>
      <c r="V33" s="24">
        <f>BRPL_EOD!V33-BRPL_ISGS_exbus!V33</f>
        <v>2.3240545746379127E-3</v>
      </c>
      <c r="W33" s="24">
        <f>BRPL_EOD!W33-BRPL_ISGS_exbus!W33</f>
        <v>-2.2353754004633686E-4</v>
      </c>
      <c r="X33" s="24">
        <f>BRPL_EOD!X33-BRPL_ISGS_exbus!X33</f>
        <v>-1.9237429194376432E-3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3.5010429621706862E-3</v>
      </c>
      <c r="L34" s="24">
        <f>BRPL_EOD!L34-BRPL_ISGS_exbus!L34</f>
        <v>-2.1174992276762339E-4</v>
      </c>
      <c r="M34" s="24">
        <f>BRPL_EOD!M34-BRPL_ISGS_exbus!M34</f>
        <v>-2.8275589127133571E-3</v>
      </c>
      <c r="N34" s="24">
        <f>BRPL_EOD!N34-BRPL_ISGS_exbus!N34</f>
        <v>-2.2980103058500845E-3</v>
      </c>
      <c r="O34" s="24">
        <f>BRPL_EOD!O34-BRPL_ISGS_exbus!O34</f>
        <v>1.537763342753351E-3</v>
      </c>
      <c r="P34" s="24">
        <f>BRPL_EOD!P34-BRPL_ISGS_exbus!P34</f>
        <v>-2.116445753216567E-3</v>
      </c>
      <c r="Q34" s="24">
        <f>BRPL_EOD!Q34-BRPL_ISGS_exbus!Q34</f>
        <v>2.1900990099013029E-3</v>
      </c>
      <c r="R34" s="24">
        <f>BRPL_EOD!R34-BRPL_ISGS_exbus!R34</f>
        <v>-1.5418582151793814E-3</v>
      </c>
      <c r="S34" s="24">
        <f>BRPL_EOD!S34-BRPL_ISGS_exbus!S34</f>
        <v>-4.9038399462020266E-4</v>
      </c>
      <c r="T34" s="24">
        <f>BRPL_EOD!T34-BRPL_ISGS_exbus!T34</f>
        <v>-1.2027233201580279E-3</v>
      </c>
      <c r="U34" s="24">
        <f>BRPL_EOD!U34-BRPL_ISGS_exbus!U34</f>
        <v>-2.2985056527957681E-3</v>
      </c>
      <c r="V34" s="24">
        <f>BRPL_EOD!V34-BRPL_ISGS_exbus!V34</f>
        <v>1.4638941398814609E-4</v>
      </c>
      <c r="W34" s="24">
        <f>BRPL_EOD!W34-BRPL_ISGS_exbus!W34</f>
        <v>1.7984329678100153E-3</v>
      </c>
      <c r="X34" s="24">
        <f>BRPL_EOD!X34-BRPL_ISGS_exbus!X34</f>
        <v>1.4287648687556498E-3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3.5010429621706862E-3</v>
      </c>
      <c r="L35" s="24">
        <f>BRPL_EOD!L35-BRPL_ISGS_exbus!L35</f>
        <v>-2.1174992276762339E-4</v>
      </c>
      <c r="M35" s="24">
        <f>BRPL_EOD!M35-BRPL_ISGS_exbus!M35</f>
        <v>-2.8275589127133571E-3</v>
      </c>
      <c r="N35" s="24">
        <f>BRPL_EOD!N35-BRPL_ISGS_exbus!N35</f>
        <v>-2.2980103058500845E-3</v>
      </c>
      <c r="O35" s="24">
        <f>BRPL_EOD!O35-BRPL_ISGS_exbus!O35</f>
        <v>1.537763342753351E-3</v>
      </c>
      <c r="P35" s="24">
        <f>BRPL_EOD!P35-BRPL_ISGS_exbus!P35</f>
        <v>-2.116445753216567E-3</v>
      </c>
      <c r="Q35" s="24">
        <f>BRPL_EOD!Q35-BRPL_ISGS_exbus!Q35</f>
        <v>2.1900990099013029E-3</v>
      </c>
      <c r="R35" s="24">
        <f>BRPL_EOD!R35-BRPL_ISGS_exbus!R35</f>
        <v>-1.5418582151793814E-3</v>
      </c>
      <c r="S35" s="24">
        <f>BRPL_EOD!S35-BRPL_ISGS_exbus!S35</f>
        <v>-4.9038399462020266E-4</v>
      </c>
      <c r="T35" s="24">
        <f>BRPL_EOD!T35-BRPL_ISGS_exbus!T35</f>
        <v>-1.2027233201580279E-3</v>
      </c>
      <c r="U35" s="24">
        <f>BRPL_EOD!U35-BRPL_ISGS_exbus!U35</f>
        <v>-2.2985056527957681E-3</v>
      </c>
      <c r="V35" s="24">
        <f>BRPL_EOD!V35-BRPL_ISGS_exbus!V35</f>
        <v>1.4638941398814609E-4</v>
      </c>
      <c r="W35" s="24">
        <f>BRPL_EOD!W35-BRPL_ISGS_exbus!W35</f>
        <v>1.7984329678100153E-3</v>
      </c>
      <c r="X35" s="24">
        <f>BRPL_EOD!X35-BRPL_ISGS_exbus!X35</f>
        <v>-4.1159095965355164E-3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3.5010429621706862E-3</v>
      </c>
      <c r="L36" s="24">
        <f>BRPL_EOD!L36-BRPL_ISGS_exbus!L36</f>
        <v>-2.1174992276762339E-4</v>
      </c>
      <c r="M36" s="24">
        <f>BRPL_EOD!M36-BRPL_ISGS_exbus!M36</f>
        <v>-1.308697092341049E-3</v>
      </c>
      <c r="N36" s="24">
        <f>BRPL_EOD!N36-BRPL_ISGS_exbus!N36</f>
        <v>-2.2980103058500845E-3</v>
      </c>
      <c r="O36" s="24">
        <f>BRPL_EOD!O36-BRPL_ISGS_exbus!O36</f>
        <v>2.0687368674288109E-3</v>
      </c>
      <c r="P36" s="24">
        <f>BRPL_EOD!P36-BRPL_ISGS_exbus!P36</f>
        <v>-2.7239768259832431E-3</v>
      </c>
      <c r="Q36" s="24">
        <f>BRPL_EOD!Q36-BRPL_ISGS_exbus!Q36</f>
        <v>2.1900990099013029E-3</v>
      </c>
      <c r="R36" s="24">
        <f>BRPL_EOD!R36-BRPL_ISGS_exbus!R36</f>
        <v>-1.5418582151793814E-3</v>
      </c>
      <c r="S36" s="24">
        <f>BRPL_EOD!S36-BRPL_ISGS_exbus!S36</f>
        <v>-4.9038399462020266E-4</v>
      </c>
      <c r="T36" s="24">
        <f>BRPL_EOD!T36-BRPL_ISGS_exbus!T36</f>
        <v>-1.2027233201580279E-3</v>
      </c>
      <c r="U36" s="24">
        <f>BRPL_EOD!U36-BRPL_ISGS_exbus!U36</f>
        <v>-2.2985056527957681E-3</v>
      </c>
      <c r="V36" s="24">
        <f>BRPL_EOD!V36-BRPL_ISGS_exbus!V36</f>
        <v>1.4638941398814609E-4</v>
      </c>
      <c r="W36" s="24">
        <f>BRPL_EOD!W36-BRPL_ISGS_exbus!W36</f>
        <v>-2.7061749408989755E-3</v>
      </c>
      <c r="X36" s="24">
        <f>BRPL_EOD!X36-BRPL_ISGS_exbus!X36</f>
        <v>-1.1604331816741364E-3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3.5010429621706862E-3</v>
      </c>
      <c r="L37" s="24">
        <f>BRPL_EOD!L37-BRPL_ISGS_exbus!L37</f>
        <v>-2.1174992276762339E-4</v>
      </c>
      <c r="M37" s="24">
        <f>BRPL_EOD!M37-BRPL_ISGS_exbus!M37</f>
        <v>-1.308697092341049E-3</v>
      </c>
      <c r="N37" s="24">
        <f>BRPL_EOD!N37-BRPL_ISGS_exbus!N37</f>
        <v>-2.2980103058500845E-3</v>
      </c>
      <c r="O37" s="24">
        <f>BRPL_EOD!O37-BRPL_ISGS_exbus!O37</f>
        <v>2.0687368674288109E-3</v>
      </c>
      <c r="P37" s="24">
        <f>BRPL_EOD!P37-BRPL_ISGS_exbus!P37</f>
        <v>-2.7239768259832431E-3</v>
      </c>
      <c r="Q37" s="24">
        <f>BRPL_EOD!Q37-BRPL_ISGS_exbus!Q37</f>
        <v>2.1900990099013029E-3</v>
      </c>
      <c r="R37" s="24">
        <f>BRPL_EOD!R37-BRPL_ISGS_exbus!R37</f>
        <v>-1.5418582151793814E-3</v>
      </c>
      <c r="S37" s="24">
        <f>BRPL_EOD!S37-BRPL_ISGS_exbus!S37</f>
        <v>-4.9038399462020266E-4</v>
      </c>
      <c r="T37" s="24">
        <f>BRPL_EOD!T37-BRPL_ISGS_exbus!T37</f>
        <v>-1.2027233201580279E-3</v>
      </c>
      <c r="U37" s="24">
        <f>BRPL_EOD!U37-BRPL_ISGS_exbus!U37</f>
        <v>-2.2985056527957681E-3</v>
      </c>
      <c r="V37" s="24">
        <f>BRPL_EOD!V37-BRPL_ISGS_exbus!V37</f>
        <v>1.4638941398814609E-4</v>
      </c>
      <c r="W37" s="24">
        <f>BRPL_EOD!W37-BRPL_ISGS_exbus!W37</f>
        <v>-2.7061749408989755E-3</v>
      </c>
      <c r="X37" s="24">
        <f>BRPL_EOD!X37-BRPL_ISGS_exbus!X37</f>
        <v>-1.1604331816741364E-3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3.5010429621706862E-3</v>
      </c>
      <c r="L38" s="24">
        <f>BRPL_EOD!L38-BRPL_ISGS_exbus!L38</f>
        <v>-2.1174992276762339E-4</v>
      </c>
      <c r="M38" s="24">
        <f>BRPL_EOD!M38-BRPL_ISGS_exbus!M38</f>
        <v>-1.308697092341049E-3</v>
      </c>
      <c r="N38" s="24">
        <f>BRPL_EOD!N38-BRPL_ISGS_exbus!N38</f>
        <v>-2.2980103058500845E-3</v>
      </c>
      <c r="O38" s="24">
        <f>BRPL_EOD!O38-BRPL_ISGS_exbus!O38</f>
        <v>2.0687368674288109E-3</v>
      </c>
      <c r="P38" s="24">
        <f>BRPL_EOD!P38-BRPL_ISGS_exbus!P38</f>
        <v>-2.7239768259832431E-3</v>
      </c>
      <c r="Q38" s="24">
        <f>BRPL_EOD!Q38-BRPL_ISGS_exbus!Q38</f>
        <v>2.1900990099013029E-3</v>
      </c>
      <c r="R38" s="24">
        <f>BRPL_EOD!R38-BRPL_ISGS_exbus!R38</f>
        <v>-1.5418582151793814E-3</v>
      </c>
      <c r="S38" s="24">
        <f>BRPL_EOD!S38-BRPL_ISGS_exbus!S38</f>
        <v>-4.9038399462020266E-4</v>
      </c>
      <c r="T38" s="24">
        <f>BRPL_EOD!T38-BRPL_ISGS_exbus!T38</f>
        <v>-1.2027233201580279E-3</v>
      </c>
      <c r="U38" s="24">
        <f>BRPL_EOD!U38-BRPL_ISGS_exbus!U38</f>
        <v>-2.2985056527957681E-3</v>
      </c>
      <c r="V38" s="24">
        <f>BRPL_EOD!V38-BRPL_ISGS_exbus!V38</f>
        <v>1.4638941398814609E-4</v>
      </c>
      <c r="W38" s="24">
        <f>BRPL_EOD!W38-BRPL_ISGS_exbus!W38</f>
        <v>-2.7061749408989755E-3</v>
      </c>
      <c r="X38" s="24">
        <f>BRPL_EOD!X38-BRPL_ISGS_exbus!X38</f>
        <v>-1.1604331816741364E-3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3.5010429621706862E-3</v>
      </c>
      <c r="L39" s="24">
        <f>BRPL_EOD!L39-BRPL_ISGS_exbus!L39</f>
        <v>-2.1174992276762339E-4</v>
      </c>
      <c r="M39" s="24">
        <f>BRPL_EOD!M39-BRPL_ISGS_exbus!M39</f>
        <v>-1.308697092341049E-3</v>
      </c>
      <c r="N39" s="24">
        <f>BRPL_EOD!N39-BRPL_ISGS_exbus!N39</f>
        <v>-2.2980103058500845E-3</v>
      </c>
      <c r="O39" s="24">
        <f>BRPL_EOD!O39-BRPL_ISGS_exbus!O39</f>
        <v>2.0687368674288109E-3</v>
      </c>
      <c r="P39" s="24">
        <f>BRPL_EOD!P39-BRPL_ISGS_exbus!P39</f>
        <v>-2.7239768259832431E-3</v>
      </c>
      <c r="Q39" s="24">
        <f>BRPL_EOD!Q39-BRPL_ISGS_exbus!Q39</f>
        <v>2.1900990099013029E-3</v>
      </c>
      <c r="R39" s="24">
        <f>BRPL_EOD!R39-BRPL_ISGS_exbus!R39</f>
        <v>-1.5418582151793814E-3</v>
      </c>
      <c r="S39" s="24">
        <f>BRPL_EOD!S39-BRPL_ISGS_exbus!S39</f>
        <v>-4.9038399462020266E-4</v>
      </c>
      <c r="T39" s="24">
        <f>BRPL_EOD!T39-BRPL_ISGS_exbus!T39</f>
        <v>-1.2027233201580279E-3</v>
      </c>
      <c r="U39" s="24">
        <f>BRPL_EOD!U39-BRPL_ISGS_exbus!U39</f>
        <v>-2.2985056527957681E-3</v>
      </c>
      <c r="V39" s="24">
        <f>BRPL_EOD!V39-BRPL_ISGS_exbus!V39</f>
        <v>9.9160119555996573E-4</v>
      </c>
      <c r="W39" s="24">
        <f>BRPL_EOD!W39-BRPL_ISGS_exbus!W39</f>
        <v>-2.7061749408989755E-3</v>
      </c>
      <c r="X39" s="24">
        <f>BRPL_EOD!X39-BRPL_ISGS_exbus!X39</f>
        <v>-1.1604331816741364E-3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3.5010429621706862E-3</v>
      </c>
      <c r="L40" s="24">
        <f>BRPL_EOD!L40-BRPL_ISGS_exbus!L40</f>
        <v>-2.1174992276762339E-4</v>
      </c>
      <c r="M40" s="24">
        <f>BRPL_EOD!M40-BRPL_ISGS_exbus!M40</f>
        <v>-1.308697092341049E-3</v>
      </c>
      <c r="N40" s="24">
        <f>BRPL_EOD!N40-BRPL_ISGS_exbus!N40</f>
        <v>-2.2980103058500845E-3</v>
      </c>
      <c r="O40" s="24">
        <f>BRPL_EOD!O40-BRPL_ISGS_exbus!O40</f>
        <v>2.0687368674288109E-3</v>
      </c>
      <c r="P40" s="24">
        <f>BRPL_EOD!P40-BRPL_ISGS_exbus!P40</f>
        <v>-2.7239768259832431E-3</v>
      </c>
      <c r="Q40" s="24">
        <f>BRPL_EOD!Q40-BRPL_ISGS_exbus!Q40</f>
        <v>2.1900990099013029E-3</v>
      </c>
      <c r="R40" s="24">
        <f>BRPL_EOD!R40-BRPL_ISGS_exbus!R40</f>
        <v>-1.5418582151793814E-3</v>
      </c>
      <c r="S40" s="24">
        <f>BRPL_EOD!S40-BRPL_ISGS_exbus!S40</f>
        <v>-4.9038399462020266E-4</v>
      </c>
      <c r="T40" s="24">
        <f>BRPL_EOD!T40-BRPL_ISGS_exbus!T40</f>
        <v>-1.2027233201580279E-3</v>
      </c>
      <c r="U40" s="24">
        <f>BRPL_EOD!U40-BRPL_ISGS_exbus!U40</f>
        <v>-2.2985056527957681E-3</v>
      </c>
      <c r="V40" s="24">
        <f>BRPL_EOD!V40-BRPL_ISGS_exbus!V40</f>
        <v>9.9160119555996573E-4</v>
      </c>
      <c r="W40" s="24">
        <f>BRPL_EOD!W40-BRPL_ISGS_exbus!W40</f>
        <v>-1.2514850600382488E-3</v>
      </c>
      <c r="X40" s="24">
        <f>BRPL_EOD!X40-BRPL_ISGS_exbus!X40</f>
        <v>-1.2941504680270555E-3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3.5010429621706862E-3</v>
      </c>
      <c r="L41" s="24">
        <f>BRPL_EOD!L41-BRPL_ISGS_exbus!L41</f>
        <v>-2.1174992276762339E-4</v>
      </c>
      <c r="M41" s="24">
        <f>BRPL_EOD!M41-BRPL_ISGS_exbus!M41</f>
        <v>-1.308697092341049E-3</v>
      </c>
      <c r="N41" s="24">
        <f>BRPL_EOD!N41-BRPL_ISGS_exbus!N41</f>
        <v>-2.2980103058500845E-3</v>
      </c>
      <c r="O41" s="24">
        <f>BRPL_EOD!O41-BRPL_ISGS_exbus!O41</f>
        <v>2.0687368674288109E-3</v>
      </c>
      <c r="P41" s="24">
        <f>BRPL_EOD!P41-BRPL_ISGS_exbus!P41</f>
        <v>-2.7239768259832431E-3</v>
      </c>
      <c r="Q41" s="24">
        <f>BRPL_EOD!Q41-BRPL_ISGS_exbus!Q41</f>
        <v>2.1900990099013029E-3</v>
      </c>
      <c r="R41" s="24">
        <f>BRPL_EOD!R41-BRPL_ISGS_exbus!R41</f>
        <v>-1.5418582151793814E-3</v>
      </c>
      <c r="S41" s="24">
        <f>BRPL_EOD!S41-BRPL_ISGS_exbus!S41</f>
        <v>-4.9038399462020266E-4</v>
      </c>
      <c r="T41" s="24">
        <f>BRPL_EOD!T41-BRPL_ISGS_exbus!T41</f>
        <v>-1.2027233201580279E-3</v>
      </c>
      <c r="U41" s="24">
        <f>BRPL_EOD!U41-BRPL_ISGS_exbus!U41</f>
        <v>-2.2985056527957681E-3</v>
      </c>
      <c r="V41" s="24">
        <f>BRPL_EOD!V41-BRPL_ISGS_exbus!V41</f>
        <v>9.9160119555996573E-4</v>
      </c>
      <c r="W41" s="24">
        <f>BRPL_EOD!W41-BRPL_ISGS_exbus!W41</f>
        <v>-1.2514850600382488E-3</v>
      </c>
      <c r="X41" s="24">
        <f>BRPL_EOD!X41-BRPL_ISGS_exbus!X41</f>
        <v>-1.2941504680270555E-3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3.5010429621706862E-3</v>
      </c>
      <c r="L42" s="24">
        <f>BRPL_EOD!L42-BRPL_ISGS_exbus!L42</f>
        <v>-2.1174992276762339E-4</v>
      </c>
      <c r="M42" s="24">
        <f>BRPL_EOD!M42-BRPL_ISGS_exbus!M42</f>
        <v>-1.308697092341049E-3</v>
      </c>
      <c r="N42" s="24">
        <f>BRPL_EOD!N42-BRPL_ISGS_exbus!N42</f>
        <v>-2.2980103058500845E-3</v>
      </c>
      <c r="O42" s="24">
        <f>BRPL_EOD!O42-BRPL_ISGS_exbus!O42</f>
        <v>2.0687368674288109E-3</v>
      </c>
      <c r="P42" s="24">
        <f>BRPL_EOD!P42-BRPL_ISGS_exbus!P42</f>
        <v>-2.7239768259832431E-3</v>
      </c>
      <c r="Q42" s="24">
        <f>BRPL_EOD!Q42-BRPL_ISGS_exbus!Q42</f>
        <v>2.1900990099013029E-3</v>
      </c>
      <c r="R42" s="24">
        <f>BRPL_EOD!R42-BRPL_ISGS_exbus!R42</f>
        <v>-1.5418582151793814E-3</v>
      </c>
      <c r="S42" s="24">
        <f>BRPL_EOD!S42-BRPL_ISGS_exbus!S42</f>
        <v>-4.9038399462020266E-4</v>
      </c>
      <c r="T42" s="24">
        <f>BRPL_EOD!T42-BRPL_ISGS_exbus!T42</f>
        <v>-1.2027233201580279E-3</v>
      </c>
      <c r="U42" s="24">
        <f>BRPL_EOD!U42-BRPL_ISGS_exbus!U42</f>
        <v>-2.2985056527957681E-3</v>
      </c>
      <c r="V42" s="24">
        <f>BRPL_EOD!V42-BRPL_ISGS_exbus!V42</f>
        <v>9.9160119555996573E-4</v>
      </c>
      <c r="W42" s="24">
        <f>BRPL_EOD!W42-BRPL_ISGS_exbus!W42</f>
        <v>8.645692342440725E-3</v>
      </c>
      <c r="X42" s="24">
        <f>BRPL_EOD!X42-BRPL_ISGS_exbus!X42</f>
        <v>-5.3575312920628448E-4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3.5010429621706862E-3</v>
      </c>
      <c r="L43" s="24">
        <f>BRPL_EOD!L43-BRPL_ISGS_exbus!L43</f>
        <v>-2.1174992276762339E-4</v>
      </c>
      <c r="M43" s="24">
        <f>BRPL_EOD!M43-BRPL_ISGS_exbus!M43</f>
        <v>-3.8180178907722961E-3</v>
      </c>
      <c r="N43" s="24">
        <f>BRPL_EOD!N43-BRPL_ISGS_exbus!N43</f>
        <v>-2.2980103058500845E-3</v>
      </c>
      <c r="O43" s="24">
        <f>BRPL_EOD!O43-BRPL_ISGS_exbus!O43</f>
        <v>2.0687368674288109E-3</v>
      </c>
      <c r="P43" s="24">
        <f>BRPL_EOD!P43-BRPL_ISGS_exbus!P43</f>
        <v>-2.7239768259832431E-3</v>
      </c>
      <c r="Q43" s="24">
        <f>BRPL_EOD!Q43-BRPL_ISGS_exbus!Q43</f>
        <v>2.1900990099013029E-3</v>
      </c>
      <c r="R43" s="24">
        <f>BRPL_EOD!R43-BRPL_ISGS_exbus!R43</f>
        <v>-1.5418582151793814E-3</v>
      </c>
      <c r="S43" s="24">
        <f>BRPL_EOD!S43-BRPL_ISGS_exbus!S43</f>
        <v>-4.9038399462020266E-4</v>
      </c>
      <c r="T43" s="24">
        <f>BRPL_EOD!T43-BRPL_ISGS_exbus!T43</f>
        <v>-1.2027233201580279E-3</v>
      </c>
      <c r="U43" s="24">
        <f>BRPL_EOD!U43-BRPL_ISGS_exbus!U43</f>
        <v>-2.2985056527957681E-3</v>
      </c>
      <c r="V43" s="24">
        <f>BRPL_EOD!V43-BRPL_ISGS_exbus!V43</f>
        <v>2.3208816568054402E-3</v>
      </c>
      <c r="W43" s="24">
        <f>BRPL_EOD!W43-BRPL_ISGS_exbus!W43</f>
        <v>8.645692342440725E-3</v>
      </c>
      <c r="X43" s="24">
        <f>BRPL_EOD!X43-BRPL_ISGS_exbus!X43</f>
        <v>-5.3575312920628448E-4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3.5010429621706862E-3</v>
      </c>
      <c r="L44" s="24">
        <f>BRPL_EOD!L44-BRPL_ISGS_exbus!L44</f>
        <v>-2.1174992276762339E-4</v>
      </c>
      <c r="M44" s="24">
        <f>BRPL_EOD!M44-BRPL_ISGS_exbus!M44</f>
        <v>-3.7875136854523817E-3</v>
      </c>
      <c r="N44" s="24">
        <f>BRPL_EOD!N44-BRPL_ISGS_exbus!N44</f>
        <v>-2.2980103058500845E-3</v>
      </c>
      <c r="O44" s="24">
        <f>BRPL_EOD!O44-BRPL_ISGS_exbus!O44</f>
        <v>2.0687368674288109E-3</v>
      </c>
      <c r="P44" s="24">
        <f>BRPL_EOD!P44-BRPL_ISGS_exbus!P44</f>
        <v>-2.7239768259832431E-3</v>
      </c>
      <c r="Q44" s="24">
        <f>BRPL_EOD!Q44-BRPL_ISGS_exbus!Q44</f>
        <v>2.1900990099013029E-3</v>
      </c>
      <c r="R44" s="24">
        <f>BRPL_EOD!R44-BRPL_ISGS_exbus!R44</f>
        <v>3.4696432906278218E-3</v>
      </c>
      <c r="S44" s="24">
        <f>BRPL_EOD!S44-BRPL_ISGS_exbus!S44</f>
        <v>-4.9038399462020266E-4</v>
      </c>
      <c r="T44" s="24">
        <f>BRPL_EOD!T44-BRPL_ISGS_exbus!T44</f>
        <v>-1.2027233201580279E-3</v>
      </c>
      <c r="U44" s="24">
        <f>BRPL_EOD!U44-BRPL_ISGS_exbus!U44</f>
        <v>-2.2985056527957681E-3</v>
      </c>
      <c r="V44" s="24">
        <f>BRPL_EOD!V44-BRPL_ISGS_exbus!V44</f>
        <v>2.3208816568054402E-3</v>
      </c>
      <c r="W44" s="24">
        <f>BRPL_EOD!W44-BRPL_ISGS_exbus!W44</f>
        <v>8.645692342440725E-3</v>
      </c>
      <c r="X44" s="24">
        <f>BRPL_EOD!X44-BRPL_ISGS_exbus!X44</f>
        <v>-5.3575312920628448E-4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3.5010429621706862E-3</v>
      </c>
      <c r="L45" s="24">
        <f>BRPL_EOD!L45-BRPL_ISGS_exbus!L45</f>
        <v>-2.1174992276762339E-4</v>
      </c>
      <c r="M45" s="24">
        <f>BRPL_EOD!M45-BRPL_ISGS_exbus!M45</f>
        <v>-9.0431396520074259E-4</v>
      </c>
      <c r="N45" s="24">
        <f>BRPL_EOD!N45-BRPL_ISGS_exbus!N45</f>
        <v>-2.2980103058500845E-3</v>
      </c>
      <c r="O45" s="24">
        <f>BRPL_EOD!O45-BRPL_ISGS_exbus!O45</f>
        <v>2.0687368674288109E-3</v>
      </c>
      <c r="P45" s="24">
        <f>BRPL_EOD!P45-BRPL_ISGS_exbus!P45</f>
        <v>-2.7239768259832431E-3</v>
      </c>
      <c r="Q45" s="24">
        <f>BRPL_EOD!Q45-BRPL_ISGS_exbus!Q45</f>
        <v>2.6918834688345328E-3</v>
      </c>
      <c r="R45" s="24">
        <f>BRPL_EOD!R45-BRPL_ISGS_exbus!R45</f>
        <v>3.4696432906278218E-3</v>
      </c>
      <c r="S45" s="24">
        <f>BRPL_EOD!S45-BRPL_ISGS_exbus!S45</f>
        <v>3.8315530179442447E-3</v>
      </c>
      <c r="T45" s="24">
        <f>BRPL_EOD!T45-BRPL_ISGS_exbus!T45</f>
        <v>-1.2027233201580279E-3</v>
      </c>
      <c r="U45" s="24">
        <f>BRPL_EOD!U45-BRPL_ISGS_exbus!U45</f>
        <v>-2.2985056527957681E-3</v>
      </c>
      <c r="V45" s="24">
        <f>BRPL_EOD!V45-BRPL_ISGS_exbus!V45</f>
        <v>2.3208816568054402E-3</v>
      </c>
      <c r="W45" s="24">
        <f>BRPL_EOD!W45-BRPL_ISGS_exbus!W45</f>
        <v>8.645692342440725E-3</v>
      </c>
      <c r="X45" s="24">
        <f>BRPL_EOD!X45-BRPL_ISGS_exbus!X45</f>
        <v>-5.3575312920628448E-4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3.5010429621706862E-3</v>
      </c>
      <c r="L46" s="24">
        <f>BRPL_EOD!L46-BRPL_ISGS_exbus!L46</f>
        <v>-2.1174992276762339E-4</v>
      </c>
      <c r="M46" s="24">
        <f>BRPL_EOD!M46-BRPL_ISGS_exbus!M46</f>
        <v>-2.2245954714890104E-3</v>
      </c>
      <c r="N46" s="24">
        <f>BRPL_EOD!N46-BRPL_ISGS_exbus!N46</f>
        <v>-2.2980103058500845E-3</v>
      </c>
      <c r="O46" s="24">
        <f>BRPL_EOD!O46-BRPL_ISGS_exbus!O46</f>
        <v>2.0687368674288109E-3</v>
      </c>
      <c r="P46" s="24">
        <f>BRPL_EOD!P46-BRPL_ISGS_exbus!P46</f>
        <v>-2.7239768259832431E-3</v>
      </c>
      <c r="Q46" s="24">
        <f>BRPL_EOD!Q46-BRPL_ISGS_exbus!Q46</f>
        <v>2.6918834688345328E-3</v>
      </c>
      <c r="R46" s="24">
        <f>BRPL_EOD!R46-BRPL_ISGS_exbus!R46</f>
        <v>3.4696432906278218E-3</v>
      </c>
      <c r="S46" s="24">
        <f>BRPL_EOD!S46-BRPL_ISGS_exbus!S46</f>
        <v>3.8315530179442447E-3</v>
      </c>
      <c r="T46" s="24">
        <f>BRPL_EOD!T46-BRPL_ISGS_exbus!T46</f>
        <v>-1.2027233201580279E-3</v>
      </c>
      <c r="U46" s="24">
        <f>BRPL_EOD!U46-BRPL_ISGS_exbus!U46</f>
        <v>-2.2985056527957681E-3</v>
      </c>
      <c r="V46" s="24">
        <f>BRPL_EOD!V46-BRPL_ISGS_exbus!V46</f>
        <v>2.3208816568054402E-3</v>
      </c>
      <c r="W46" s="24">
        <f>BRPL_EOD!W46-BRPL_ISGS_exbus!W46</f>
        <v>8.645692342440725E-3</v>
      </c>
      <c r="X46" s="24">
        <f>BRPL_EOD!X46-BRPL_ISGS_exbus!X46</f>
        <v>-5.3575312920628448E-4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3.5010429621706862E-3</v>
      </c>
      <c r="L47" s="24">
        <f>BRPL_EOD!L47-BRPL_ISGS_exbus!L47</f>
        <v>1.710271741330871E-4</v>
      </c>
      <c r="M47" s="24">
        <f>BRPL_EOD!M47-BRPL_ISGS_exbus!M47</f>
        <v>-1.4428307359750647E-3</v>
      </c>
      <c r="N47" s="24">
        <f>BRPL_EOD!N47-BRPL_ISGS_exbus!N47</f>
        <v>-2.2980103058500845E-3</v>
      </c>
      <c r="O47" s="24">
        <f>BRPL_EOD!O47-BRPL_ISGS_exbus!O47</f>
        <v>2.0687368674288109E-3</v>
      </c>
      <c r="P47" s="24">
        <f>BRPL_EOD!P47-BRPL_ISGS_exbus!P47</f>
        <v>-2.7239768259832431E-3</v>
      </c>
      <c r="Q47" s="24">
        <f>BRPL_EOD!Q47-BRPL_ISGS_exbus!Q47</f>
        <v>2.6918834688345328E-3</v>
      </c>
      <c r="R47" s="24">
        <f>BRPL_EOD!R47-BRPL_ISGS_exbus!R47</f>
        <v>3.4696432906278218E-3</v>
      </c>
      <c r="S47" s="24">
        <f>BRPL_EOD!S47-BRPL_ISGS_exbus!S47</f>
        <v>3.8315530179442447E-3</v>
      </c>
      <c r="T47" s="24">
        <f>BRPL_EOD!T47-BRPL_ISGS_exbus!T47</f>
        <v>-1.2027233201580279E-3</v>
      </c>
      <c r="U47" s="24">
        <f>BRPL_EOD!U47-BRPL_ISGS_exbus!U47</f>
        <v>-2.2985056527957681E-3</v>
      </c>
      <c r="V47" s="24">
        <f>BRPL_EOD!V47-BRPL_ISGS_exbus!V47</f>
        <v>2.3208816568054402E-3</v>
      </c>
      <c r="W47" s="24">
        <f>BRPL_EOD!W47-BRPL_ISGS_exbus!W47</f>
        <v>-6.3917072981354295E-3</v>
      </c>
      <c r="X47" s="24">
        <f>BRPL_EOD!X47-BRPL_ISGS_exbus!X47</f>
        <v>5.3806405533762813E-3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3.5010429621706862E-3</v>
      </c>
      <c r="L48" s="24">
        <f>BRPL_EOD!L48-BRPL_ISGS_exbus!L48</f>
        <v>-1.5135838914304145E-4</v>
      </c>
      <c r="M48" s="24">
        <f>BRPL_EOD!M48-BRPL_ISGS_exbus!M48</f>
        <v>-6.3644745133331071E-3</v>
      </c>
      <c r="N48" s="24">
        <f>BRPL_EOD!N48-BRPL_ISGS_exbus!N48</f>
        <v>-2.2980103058500845E-3</v>
      </c>
      <c r="O48" s="24">
        <f>BRPL_EOD!O48-BRPL_ISGS_exbus!O48</f>
        <v>2.0687368674288109E-3</v>
      </c>
      <c r="P48" s="24">
        <f>BRPL_EOD!P48-BRPL_ISGS_exbus!P48</f>
        <v>-2.7239768259832431E-3</v>
      </c>
      <c r="Q48" s="24">
        <f>BRPL_EOD!Q48-BRPL_ISGS_exbus!Q48</f>
        <v>2.6918834688345328E-3</v>
      </c>
      <c r="R48" s="24">
        <f>BRPL_EOD!R48-BRPL_ISGS_exbus!R48</f>
        <v>3.4696432906278218E-3</v>
      </c>
      <c r="S48" s="24">
        <f>BRPL_EOD!S48-BRPL_ISGS_exbus!S48</f>
        <v>3.8315530179442447E-3</v>
      </c>
      <c r="T48" s="24">
        <f>BRPL_EOD!T48-BRPL_ISGS_exbus!T48</f>
        <v>-1.2027233201580279E-3</v>
      </c>
      <c r="U48" s="24">
        <f>BRPL_EOD!U48-BRPL_ISGS_exbus!U48</f>
        <v>-2.2985056527957681E-3</v>
      </c>
      <c r="V48" s="24">
        <f>BRPL_EOD!V48-BRPL_ISGS_exbus!V48</f>
        <v>2.3208816568054402E-3</v>
      </c>
      <c r="W48" s="24">
        <f>BRPL_EOD!W48-BRPL_ISGS_exbus!W48</f>
        <v>-6.3917072981354295E-3</v>
      </c>
      <c r="X48" s="24">
        <f>BRPL_EOD!X48-BRPL_ISGS_exbus!X48</f>
        <v>5.3806405533762813E-3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-8.2952435525385226E-4</v>
      </c>
      <c r="L49" s="24">
        <f>BRPL_EOD!L49-BRPL_ISGS_exbus!L49</f>
        <v>1.5409756925599538E-4</v>
      </c>
      <c r="M49" s="24">
        <f>BRPL_EOD!M49-BRPL_ISGS_exbus!M49</f>
        <v>3.3353888296616674E-3</v>
      </c>
      <c r="N49" s="24">
        <f>BRPL_EOD!N49-BRPL_ISGS_exbus!N49</f>
        <v>-2.2980103058500845E-3</v>
      </c>
      <c r="O49" s="24">
        <f>BRPL_EOD!O49-BRPL_ISGS_exbus!O49</f>
        <v>2.0687368674288109E-3</v>
      </c>
      <c r="P49" s="24">
        <f>BRPL_EOD!P49-BRPL_ISGS_exbus!P49</f>
        <v>-2.7239768259832431E-3</v>
      </c>
      <c r="Q49" s="24">
        <f>BRPL_EOD!Q49-BRPL_ISGS_exbus!Q49</f>
        <v>2.6918834688345328E-3</v>
      </c>
      <c r="R49" s="24">
        <f>BRPL_EOD!R49-BRPL_ISGS_exbus!R49</f>
        <v>3.4696432906278218E-3</v>
      </c>
      <c r="S49" s="24">
        <f>BRPL_EOD!S49-BRPL_ISGS_exbus!S49</f>
        <v>3.8315530179442447E-3</v>
      </c>
      <c r="T49" s="24">
        <f>BRPL_EOD!T49-BRPL_ISGS_exbus!T49</f>
        <v>-1.2027233201580279E-3</v>
      </c>
      <c r="U49" s="24">
        <f>BRPL_EOD!U49-BRPL_ISGS_exbus!U49</f>
        <v>-2.2985056527957681E-3</v>
      </c>
      <c r="V49" s="24">
        <f>BRPL_EOD!V49-BRPL_ISGS_exbus!V49</f>
        <v>2.3208816568054402E-3</v>
      </c>
      <c r="W49" s="24">
        <f>BRPL_EOD!W49-BRPL_ISGS_exbus!W49</f>
        <v>-6.3917072981354295E-3</v>
      </c>
      <c r="X49" s="24">
        <f>BRPL_EOD!X49-BRPL_ISGS_exbus!X49</f>
        <v>5.3806405533762813E-3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-8.2952435525385226E-4</v>
      </c>
      <c r="L50" s="24">
        <f>BRPL_EOD!L50-BRPL_ISGS_exbus!L50</f>
        <v>2.2058902803934188E-5</v>
      </c>
      <c r="M50" s="24">
        <f>BRPL_EOD!M50-BRPL_ISGS_exbus!M50</f>
        <v>-1.308697092341049E-3</v>
      </c>
      <c r="N50" s="24">
        <f>BRPL_EOD!N50-BRPL_ISGS_exbus!N50</f>
        <v>-2.2980103058500845E-3</v>
      </c>
      <c r="O50" s="24">
        <f>BRPL_EOD!O50-BRPL_ISGS_exbus!O50</f>
        <v>2.0687368674288109E-3</v>
      </c>
      <c r="P50" s="24">
        <f>BRPL_EOD!P50-BRPL_ISGS_exbus!P50</f>
        <v>-2.7239768259832431E-3</v>
      </c>
      <c r="Q50" s="24">
        <f>BRPL_EOD!Q50-BRPL_ISGS_exbus!Q50</f>
        <v>2.6918834688345328E-3</v>
      </c>
      <c r="R50" s="24">
        <f>BRPL_EOD!R50-BRPL_ISGS_exbus!R50</f>
        <v>3.4696432906278218E-3</v>
      </c>
      <c r="S50" s="24">
        <f>BRPL_EOD!S50-BRPL_ISGS_exbus!S50</f>
        <v>3.8315530179442447E-3</v>
      </c>
      <c r="T50" s="24">
        <f>BRPL_EOD!T50-BRPL_ISGS_exbus!T50</f>
        <v>-1.2027233201580279E-3</v>
      </c>
      <c r="U50" s="24">
        <f>BRPL_EOD!U50-BRPL_ISGS_exbus!U50</f>
        <v>-2.2985056527957681E-3</v>
      </c>
      <c r="V50" s="24">
        <f>BRPL_EOD!V50-BRPL_ISGS_exbus!V50</f>
        <v>2.3208816568054402E-3</v>
      </c>
      <c r="W50" s="24">
        <f>BRPL_EOD!W50-BRPL_ISGS_exbus!W50</f>
        <v>-6.3917072981354295E-3</v>
      </c>
      <c r="X50" s="24">
        <f>BRPL_EOD!X50-BRPL_ISGS_exbus!X50</f>
        <v>5.3806405533762813E-3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-8.2952435525385226E-4</v>
      </c>
      <c r="L51" s="24">
        <f>BRPL_EOD!L51-BRPL_ISGS_exbus!L51</f>
        <v>-2.1174992276762339E-4</v>
      </c>
      <c r="M51" s="24">
        <f>BRPL_EOD!M51-BRPL_ISGS_exbus!M51</f>
        <v>-1.308697092341049E-3</v>
      </c>
      <c r="N51" s="24">
        <f>BRPL_EOD!N51-BRPL_ISGS_exbus!N51</f>
        <v>-2.2980103058500845E-3</v>
      </c>
      <c r="O51" s="24">
        <f>BRPL_EOD!O51-BRPL_ISGS_exbus!O51</f>
        <v>2.0687368674288109E-3</v>
      </c>
      <c r="P51" s="24">
        <f>BRPL_EOD!P51-BRPL_ISGS_exbus!P51</f>
        <v>-2.7239768259832431E-3</v>
      </c>
      <c r="Q51" s="24">
        <f>BRPL_EOD!Q51-BRPL_ISGS_exbus!Q51</f>
        <v>2.6918834688345328E-3</v>
      </c>
      <c r="R51" s="24">
        <f>BRPL_EOD!R51-BRPL_ISGS_exbus!R51</f>
        <v>3.4696432906278218E-3</v>
      </c>
      <c r="S51" s="24">
        <f>BRPL_EOD!S51-BRPL_ISGS_exbus!S51</f>
        <v>3.8315530179442447E-3</v>
      </c>
      <c r="T51" s="24">
        <f>BRPL_EOD!T51-BRPL_ISGS_exbus!T51</f>
        <v>-1.2027233201580279E-3</v>
      </c>
      <c r="U51" s="24">
        <f>BRPL_EOD!U51-BRPL_ISGS_exbus!U51</f>
        <v>-2.2985056527957681E-3</v>
      </c>
      <c r="V51" s="24">
        <f>BRPL_EOD!V51-BRPL_ISGS_exbus!V51</f>
        <v>2.3208816568054402E-3</v>
      </c>
      <c r="W51" s="24">
        <f>BRPL_EOD!W51-BRPL_ISGS_exbus!W51</f>
        <v>8.645692342440725E-3</v>
      </c>
      <c r="X51" s="24">
        <f>BRPL_EOD!X51-BRPL_ISGS_exbus!X51</f>
        <v>-5.3575312920628448E-4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-8.2952435525385226E-4</v>
      </c>
      <c r="L52" s="24">
        <f>BRPL_EOD!L52-BRPL_ISGS_exbus!L52</f>
        <v>-2.1174992276762339E-4</v>
      </c>
      <c r="M52" s="24">
        <f>BRPL_EOD!M52-BRPL_ISGS_exbus!M52</f>
        <v>-1.308697092341049E-3</v>
      </c>
      <c r="N52" s="24">
        <f>BRPL_EOD!N52-BRPL_ISGS_exbus!N52</f>
        <v>-2.2980103058500845E-3</v>
      </c>
      <c r="O52" s="24">
        <f>BRPL_EOD!O52-BRPL_ISGS_exbus!O52</f>
        <v>2.0687368674288109E-3</v>
      </c>
      <c r="P52" s="24">
        <f>BRPL_EOD!P52-BRPL_ISGS_exbus!P52</f>
        <v>-2.7239768259832431E-3</v>
      </c>
      <c r="Q52" s="24">
        <f>BRPL_EOD!Q52-BRPL_ISGS_exbus!Q52</f>
        <v>2.6918834688345328E-3</v>
      </c>
      <c r="R52" s="24">
        <f>BRPL_EOD!R52-BRPL_ISGS_exbus!R52</f>
        <v>3.4696432906278218E-3</v>
      </c>
      <c r="S52" s="24">
        <f>BRPL_EOD!S52-BRPL_ISGS_exbus!S52</f>
        <v>3.8315530179442447E-3</v>
      </c>
      <c r="T52" s="24">
        <f>BRPL_EOD!T52-BRPL_ISGS_exbus!T52</f>
        <v>-1.2027233201580279E-3</v>
      </c>
      <c r="U52" s="24">
        <f>BRPL_EOD!U52-BRPL_ISGS_exbus!U52</f>
        <v>-2.2985056527957681E-3</v>
      </c>
      <c r="V52" s="24">
        <f>BRPL_EOD!V52-BRPL_ISGS_exbus!V52</f>
        <v>2.3208816568054402E-3</v>
      </c>
      <c r="W52" s="24">
        <f>BRPL_EOD!W52-BRPL_ISGS_exbus!W52</f>
        <v>8.645692342440725E-3</v>
      </c>
      <c r="X52" s="24">
        <f>BRPL_EOD!X52-BRPL_ISGS_exbus!X52</f>
        <v>-5.3575312920628448E-4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5.279307939190403E-3</v>
      </c>
      <c r="L53" s="24">
        <f>BRPL_EOD!L53-BRPL_ISGS_exbus!L53</f>
        <v>7.6501969790143676E-6</v>
      </c>
      <c r="M53" s="24">
        <f>BRPL_EOD!M53-BRPL_ISGS_exbus!M53</f>
        <v>-1.308697092341049E-3</v>
      </c>
      <c r="N53" s="24">
        <f>BRPL_EOD!N53-BRPL_ISGS_exbus!N53</f>
        <v>-2.2980103058500845E-3</v>
      </c>
      <c r="O53" s="24">
        <f>BRPL_EOD!O53-BRPL_ISGS_exbus!O53</f>
        <v>9.5738226906405544E-4</v>
      </c>
      <c r="P53" s="24">
        <f>BRPL_EOD!P53-BRPL_ISGS_exbus!P53</f>
        <v>-2.7239768259832431E-3</v>
      </c>
      <c r="Q53" s="24">
        <f>BRPL_EOD!Q53-BRPL_ISGS_exbus!Q53</f>
        <v>1.1623056300260615E-3</v>
      </c>
      <c r="R53" s="24">
        <f>BRPL_EOD!R53-BRPL_ISGS_exbus!R53</f>
        <v>7.1480972581490221E-3</v>
      </c>
      <c r="S53" s="24">
        <f>BRPL_EOD!S53-BRPL_ISGS_exbus!S53</f>
        <v>-5.5423345884886288E-4</v>
      </c>
      <c r="T53" s="24">
        <f>BRPL_EOD!T53-BRPL_ISGS_exbus!T53</f>
        <v>3.4858862876263608E-4</v>
      </c>
      <c r="U53" s="24">
        <f>BRPL_EOD!U53-BRPL_ISGS_exbus!U53</f>
        <v>-2.2985056527957681E-3</v>
      </c>
      <c r="V53" s="24">
        <f>BRPL_EOD!V53-BRPL_ISGS_exbus!V53</f>
        <v>2.3208816568054402E-3</v>
      </c>
      <c r="W53" s="24">
        <f>BRPL_EOD!W53-BRPL_ISGS_exbus!W53</f>
        <v>1.0332032954796233E-2</v>
      </c>
      <c r="X53" s="24">
        <f>BRPL_EOD!X53-BRPL_ISGS_exbus!X53</f>
        <v>2.0114713877461554E-3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5.279307939190403E-3</v>
      </c>
      <c r="L54" s="24">
        <f>BRPL_EOD!L54-BRPL_ISGS_exbus!L54</f>
        <v>7.6501969790143676E-6</v>
      </c>
      <c r="M54" s="24">
        <f>BRPL_EOD!M54-BRPL_ISGS_exbus!M54</f>
        <v>-1.308697092341049E-3</v>
      </c>
      <c r="N54" s="24">
        <f>BRPL_EOD!N54-BRPL_ISGS_exbus!N54</f>
        <v>-2.2980103058500845E-3</v>
      </c>
      <c r="O54" s="24">
        <f>BRPL_EOD!O54-BRPL_ISGS_exbus!O54</f>
        <v>2.1414624098810009E-3</v>
      </c>
      <c r="P54" s="24">
        <f>BRPL_EOD!P54-BRPL_ISGS_exbus!P54</f>
        <v>-2.7239768259832431E-3</v>
      </c>
      <c r="Q54" s="24">
        <f>BRPL_EOD!Q54-BRPL_ISGS_exbus!Q54</f>
        <v>1.1623056300260615E-3</v>
      </c>
      <c r="R54" s="24">
        <f>BRPL_EOD!R54-BRPL_ISGS_exbus!R54</f>
        <v>7.1480972581490221E-3</v>
      </c>
      <c r="S54" s="24">
        <f>BRPL_EOD!S54-BRPL_ISGS_exbus!S54</f>
        <v>-5.5423345884886288E-4</v>
      </c>
      <c r="T54" s="24">
        <f>BRPL_EOD!T54-BRPL_ISGS_exbus!T54</f>
        <v>3.4858862876263608E-4</v>
      </c>
      <c r="U54" s="24">
        <f>BRPL_EOD!U54-BRPL_ISGS_exbus!U54</f>
        <v>-2.2985056527957681E-3</v>
      </c>
      <c r="V54" s="24">
        <f>BRPL_EOD!V54-BRPL_ISGS_exbus!V54</f>
        <v>2.3208816568054402E-3</v>
      </c>
      <c r="W54" s="24">
        <f>BRPL_EOD!W54-BRPL_ISGS_exbus!W54</f>
        <v>1.0332032954796233E-2</v>
      </c>
      <c r="X54" s="24">
        <f>BRPL_EOD!X54-BRPL_ISGS_exbus!X54</f>
        <v>2.0114713877461554E-3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5.279307939190403E-3</v>
      </c>
      <c r="L55" s="24">
        <f>BRPL_EOD!L55-BRPL_ISGS_exbus!L55</f>
        <v>7.6501969790143676E-6</v>
      </c>
      <c r="M55" s="24">
        <f>BRPL_EOD!M55-BRPL_ISGS_exbus!M55</f>
        <v>-1.308697092341049E-3</v>
      </c>
      <c r="N55" s="24">
        <f>BRPL_EOD!N55-BRPL_ISGS_exbus!N55</f>
        <v>-2.2980103058500845E-3</v>
      </c>
      <c r="O55" s="24">
        <f>BRPL_EOD!O55-BRPL_ISGS_exbus!O55</f>
        <v>2.1414624098810009E-3</v>
      </c>
      <c r="P55" s="24">
        <f>BRPL_EOD!P55-BRPL_ISGS_exbus!P55</f>
        <v>-2.7239768259832431E-3</v>
      </c>
      <c r="Q55" s="24">
        <f>BRPL_EOD!Q55-BRPL_ISGS_exbus!Q55</f>
        <v>1.1623056300260615E-3</v>
      </c>
      <c r="R55" s="24">
        <f>BRPL_EOD!R55-BRPL_ISGS_exbus!R55</f>
        <v>7.1480972581490221E-3</v>
      </c>
      <c r="S55" s="24">
        <f>BRPL_EOD!S55-BRPL_ISGS_exbus!S55</f>
        <v>-5.5423345884886288E-4</v>
      </c>
      <c r="T55" s="24">
        <f>BRPL_EOD!T55-BRPL_ISGS_exbus!T55</f>
        <v>3.4858862876263608E-4</v>
      </c>
      <c r="U55" s="24">
        <f>BRPL_EOD!U55-BRPL_ISGS_exbus!U55</f>
        <v>-2.2985056527957681E-3</v>
      </c>
      <c r="V55" s="24">
        <f>BRPL_EOD!V55-BRPL_ISGS_exbus!V55</f>
        <v>2.3208816568054402E-3</v>
      </c>
      <c r="W55" s="24">
        <f>BRPL_EOD!W55-BRPL_ISGS_exbus!W55</f>
        <v>1.0332032954796233E-2</v>
      </c>
      <c r="X55" s="24">
        <f>BRPL_EOD!X55-BRPL_ISGS_exbus!X55</f>
        <v>2.0114713877461554E-3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5.279307939190403E-3</v>
      </c>
      <c r="L56" s="24">
        <f>BRPL_EOD!L56-BRPL_ISGS_exbus!L56</f>
        <v>7.6501969790143676E-6</v>
      </c>
      <c r="M56" s="24">
        <f>BRPL_EOD!M56-BRPL_ISGS_exbus!M56</f>
        <v>-1.308697092341049E-3</v>
      </c>
      <c r="N56" s="24">
        <f>BRPL_EOD!N56-BRPL_ISGS_exbus!N56</f>
        <v>-2.2980103058500845E-3</v>
      </c>
      <c r="O56" s="24">
        <f>BRPL_EOD!O56-BRPL_ISGS_exbus!O56</f>
        <v>2.1414624098810009E-3</v>
      </c>
      <c r="P56" s="24">
        <f>BRPL_EOD!P56-BRPL_ISGS_exbus!P56</f>
        <v>-2.7239768259832431E-3</v>
      </c>
      <c r="Q56" s="24">
        <f>BRPL_EOD!Q56-BRPL_ISGS_exbus!Q56</f>
        <v>-1.8214534883709277E-3</v>
      </c>
      <c r="R56" s="24">
        <f>BRPL_EOD!R56-BRPL_ISGS_exbus!R56</f>
        <v>7.1480972581490221E-3</v>
      </c>
      <c r="S56" s="24">
        <f>BRPL_EOD!S56-BRPL_ISGS_exbus!S56</f>
        <v>-1.7149655172410405E-3</v>
      </c>
      <c r="T56" s="24">
        <f>BRPL_EOD!T56-BRPL_ISGS_exbus!T56</f>
        <v>3.4858862876263608E-4</v>
      </c>
      <c r="U56" s="24">
        <f>BRPL_EOD!U56-BRPL_ISGS_exbus!U56</f>
        <v>-2.2985056527957681E-3</v>
      </c>
      <c r="V56" s="24">
        <f>BRPL_EOD!V56-BRPL_ISGS_exbus!V56</f>
        <v>2.3208816568054402E-3</v>
      </c>
      <c r="W56" s="24">
        <f>BRPL_EOD!W56-BRPL_ISGS_exbus!W56</f>
        <v>1.0332032954796233E-2</v>
      </c>
      <c r="X56" s="24">
        <f>BRPL_EOD!X56-BRPL_ISGS_exbus!X56</f>
        <v>2.0114713877461554E-3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5.279307939190403E-3</v>
      </c>
      <c r="L57" s="24">
        <f>BRPL_EOD!L57-BRPL_ISGS_exbus!L57</f>
        <v>7.6501969790143676E-6</v>
      </c>
      <c r="M57" s="24">
        <f>BRPL_EOD!M57-BRPL_ISGS_exbus!M57</f>
        <v>-1.308697092341049E-3</v>
      </c>
      <c r="N57" s="24">
        <f>BRPL_EOD!N57-BRPL_ISGS_exbus!N57</f>
        <v>-2.2980103058500845E-3</v>
      </c>
      <c r="O57" s="24">
        <f>BRPL_EOD!O57-BRPL_ISGS_exbus!O57</f>
        <v>2.1414624098810009E-3</v>
      </c>
      <c r="P57" s="24">
        <f>BRPL_EOD!P57-BRPL_ISGS_exbus!P57</f>
        <v>-2.7239768259832431E-3</v>
      </c>
      <c r="Q57" s="24">
        <f>BRPL_EOD!Q57-BRPL_ISGS_exbus!Q57</f>
        <v>1.1623056300260615E-3</v>
      </c>
      <c r="R57" s="24">
        <f>BRPL_EOD!R57-BRPL_ISGS_exbus!R57</f>
        <v>7.1480972581490221E-3</v>
      </c>
      <c r="S57" s="24">
        <f>BRPL_EOD!S57-BRPL_ISGS_exbus!S57</f>
        <v>-5.5423345884886288E-4</v>
      </c>
      <c r="T57" s="24">
        <f>BRPL_EOD!T57-BRPL_ISGS_exbus!T57</f>
        <v>3.4858862876263608E-4</v>
      </c>
      <c r="U57" s="24">
        <f>BRPL_EOD!U57-BRPL_ISGS_exbus!U57</f>
        <v>-1.1203171841174253E-3</v>
      </c>
      <c r="V57" s="24">
        <f>BRPL_EOD!V57-BRPL_ISGS_exbus!V57</f>
        <v>2.3208816568054402E-3</v>
      </c>
      <c r="W57" s="24">
        <f>BRPL_EOD!W57-BRPL_ISGS_exbus!W57</f>
        <v>1.0332032954796233E-2</v>
      </c>
      <c r="X57" s="24">
        <f>BRPL_EOD!X57-BRPL_ISGS_exbus!X57</f>
        <v>2.0114713877461554E-3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5.279307939190403E-3</v>
      </c>
      <c r="L58" s="24">
        <f>BRPL_EOD!L58-BRPL_ISGS_exbus!L58</f>
        <v>-3.8856947083054649E-5</v>
      </c>
      <c r="M58" s="24">
        <f>BRPL_EOD!M58-BRPL_ISGS_exbus!M58</f>
        <v>-1.308697092341049E-3</v>
      </c>
      <c r="N58" s="24">
        <f>BRPL_EOD!N58-BRPL_ISGS_exbus!N58</f>
        <v>-2.2980103058500845E-3</v>
      </c>
      <c r="O58" s="24">
        <f>BRPL_EOD!O58-BRPL_ISGS_exbus!O58</f>
        <v>2.1414624098810009E-3</v>
      </c>
      <c r="P58" s="24">
        <f>BRPL_EOD!P58-BRPL_ISGS_exbus!P58</f>
        <v>-2.7239768259832431E-3</v>
      </c>
      <c r="Q58" s="24">
        <f>BRPL_EOD!Q58-BRPL_ISGS_exbus!Q58</f>
        <v>1.1623056300260615E-3</v>
      </c>
      <c r="R58" s="24">
        <f>BRPL_EOD!R58-BRPL_ISGS_exbus!R58</f>
        <v>7.1480972581490221E-3</v>
      </c>
      <c r="S58" s="24">
        <f>BRPL_EOD!S58-BRPL_ISGS_exbus!S58</f>
        <v>-6.6822820236733804E-4</v>
      </c>
      <c r="T58" s="24">
        <f>BRPL_EOD!T58-BRPL_ISGS_exbus!T58</f>
        <v>3.4858862876263608E-4</v>
      </c>
      <c r="U58" s="24">
        <f>BRPL_EOD!U58-BRPL_ISGS_exbus!U58</f>
        <v>-1.4760547438257277E-3</v>
      </c>
      <c r="V58" s="24">
        <f>BRPL_EOD!V58-BRPL_ISGS_exbus!V58</f>
        <v>2.3208816568054402E-3</v>
      </c>
      <c r="W58" s="24">
        <f>BRPL_EOD!W58-BRPL_ISGS_exbus!W58</f>
        <v>1.0332032954796233E-2</v>
      </c>
      <c r="X58" s="24">
        <f>BRPL_EOD!X58-BRPL_ISGS_exbus!X58</f>
        <v>2.0114713877461554E-3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5.279307939190403E-3</v>
      </c>
      <c r="L59" s="24">
        <f>BRPL_EOD!L59-BRPL_ISGS_exbus!L59</f>
        <v>0</v>
      </c>
      <c r="M59" s="24">
        <f>BRPL_EOD!M59-BRPL_ISGS_exbus!M59</f>
        <v>-1.308697092341049E-3</v>
      </c>
      <c r="N59" s="24">
        <f>BRPL_EOD!N59-BRPL_ISGS_exbus!N59</f>
        <v>-2.2980103058500845E-3</v>
      </c>
      <c r="O59" s="24">
        <f>BRPL_EOD!O59-BRPL_ISGS_exbus!O59</f>
        <v>2.1414624098810009E-3</v>
      </c>
      <c r="P59" s="24">
        <f>BRPL_EOD!P59-BRPL_ISGS_exbus!P59</f>
        <v>-2.7239768259832431E-3</v>
      </c>
      <c r="Q59" s="24">
        <f>BRPL_EOD!Q59-BRPL_ISGS_exbus!Q59</f>
        <v>5.4957009345990571E-4</v>
      </c>
      <c r="R59" s="24">
        <f>BRPL_EOD!R59-BRPL_ISGS_exbus!R59</f>
        <v>7.1480972581490221E-3</v>
      </c>
      <c r="S59" s="24">
        <f>BRPL_EOD!S59-BRPL_ISGS_exbus!S59</f>
        <v>1.008946884148898E-2</v>
      </c>
      <c r="T59" s="24">
        <f>BRPL_EOD!T59-BRPL_ISGS_exbus!T59</f>
        <v>3.4858862876263608E-4</v>
      </c>
      <c r="U59" s="24">
        <f>BRPL_EOD!U59-BRPL_ISGS_exbus!U59</f>
        <v>-1.4760547438257277E-3</v>
      </c>
      <c r="V59" s="24">
        <f>BRPL_EOD!V59-BRPL_ISGS_exbus!V59</f>
        <v>3.8091147902870048E-3</v>
      </c>
      <c r="W59" s="24">
        <f>BRPL_EOD!W59-BRPL_ISGS_exbus!W59</f>
        <v>1.0332032954796233E-2</v>
      </c>
      <c r="X59" s="24">
        <f>BRPL_EOD!X59-BRPL_ISGS_exbus!X59</f>
        <v>2.0114713877461554E-3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9.185636062852609E-3</v>
      </c>
      <c r="L60" s="24">
        <f>BRPL_EOD!L60-BRPL_ISGS_exbus!L60</f>
        <v>4.0920268039457142E-4</v>
      </c>
      <c r="M60" s="24">
        <f>BRPL_EOD!M60-BRPL_ISGS_exbus!M60</f>
        <v>-1.308697092341049E-3</v>
      </c>
      <c r="N60" s="24">
        <f>BRPL_EOD!N60-BRPL_ISGS_exbus!N60</f>
        <v>-2.2980103058500845E-3</v>
      </c>
      <c r="O60" s="24">
        <f>BRPL_EOD!O60-BRPL_ISGS_exbus!O60</f>
        <v>2.1414624098810009E-3</v>
      </c>
      <c r="P60" s="24">
        <f>BRPL_EOD!P60-BRPL_ISGS_exbus!P60</f>
        <v>-2.7239768259832431E-3</v>
      </c>
      <c r="Q60" s="24">
        <f>BRPL_EOD!Q60-BRPL_ISGS_exbus!Q60</f>
        <v>5.4957009345990571E-4</v>
      </c>
      <c r="R60" s="24">
        <f>BRPL_EOD!R60-BRPL_ISGS_exbus!R60</f>
        <v>7.1480972581490221E-3</v>
      </c>
      <c r="S60" s="24">
        <f>BRPL_EOD!S60-BRPL_ISGS_exbus!S60</f>
        <v>1.008946884148898E-2</v>
      </c>
      <c r="T60" s="24">
        <f>BRPL_EOD!T60-BRPL_ISGS_exbus!T60</f>
        <v>3.4858862876263608E-4</v>
      </c>
      <c r="U60" s="24">
        <f>BRPL_EOD!U60-BRPL_ISGS_exbus!U60</f>
        <v>-1.4760547438257277E-3</v>
      </c>
      <c r="V60" s="24">
        <f>BRPL_EOD!V60-BRPL_ISGS_exbus!V60</f>
        <v>3.8091147902870048E-3</v>
      </c>
      <c r="W60" s="24">
        <f>BRPL_EOD!W60-BRPL_ISGS_exbus!W60</f>
        <v>1.0332032954796233E-2</v>
      </c>
      <c r="X60" s="24">
        <f>BRPL_EOD!X60-BRPL_ISGS_exbus!X60</f>
        <v>2.0114713877461554E-3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9.4710956149697267E-3</v>
      </c>
      <c r="L61" s="24">
        <f>BRPL_EOD!L61-BRPL_ISGS_exbus!L61</f>
        <v>3.3575218786552341E-5</v>
      </c>
      <c r="M61" s="24">
        <f>BRPL_EOD!M61-BRPL_ISGS_exbus!M61</f>
        <v>-1.308697092341049E-3</v>
      </c>
      <c r="N61" s="24">
        <f>BRPL_EOD!N61-BRPL_ISGS_exbus!N61</f>
        <v>-2.2980103058500845E-3</v>
      </c>
      <c r="O61" s="24">
        <f>BRPL_EOD!O61-BRPL_ISGS_exbus!O61</f>
        <v>2.1414624098810009E-3</v>
      </c>
      <c r="P61" s="24">
        <f>BRPL_EOD!P61-BRPL_ISGS_exbus!P61</f>
        <v>-2.7239768259832431E-3</v>
      </c>
      <c r="Q61" s="24">
        <f>BRPL_EOD!Q61-BRPL_ISGS_exbus!Q61</f>
        <v>5.4957009345990571E-4</v>
      </c>
      <c r="R61" s="24">
        <f>BRPL_EOD!R61-BRPL_ISGS_exbus!R61</f>
        <v>7.1480972581490221E-3</v>
      </c>
      <c r="S61" s="24">
        <f>BRPL_EOD!S61-BRPL_ISGS_exbus!S61</f>
        <v>1.008946884148898E-2</v>
      </c>
      <c r="T61" s="24">
        <f>BRPL_EOD!T61-BRPL_ISGS_exbus!T61</f>
        <v>3.4858862876263608E-4</v>
      </c>
      <c r="U61" s="24">
        <f>BRPL_EOD!U61-BRPL_ISGS_exbus!U61</f>
        <v>-1.4760547438257277E-3</v>
      </c>
      <c r="V61" s="24">
        <f>BRPL_EOD!V61-BRPL_ISGS_exbus!V61</f>
        <v>3.8091147902870048E-3</v>
      </c>
      <c r="W61" s="24">
        <f>BRPL_EOD!W61-BRPL_ISGS_exbus!W61</f>
        <v>1.0332032954796233E-2</v>
      </c>
      <c r="X61" s="24">
        <f>BRPL_EOD!X61-BRPL_ISGS_exbus!X61</f>
        <v>2.0114713877461554E-3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9.702497504179064E-3</v>
      </c>
      <c r="L62" s="24">
        <f>BRPL_EOD!L62-BRPL_ISGS_exbus!L62</f>
        <v>3.3575218786552341E-5</v>
      </c>
      <c r="M62" s="24">
        <f>BRPL_EOD!M62-BRPL_ISGS_exbus!M62</f>
        <v>-1.308697092341049E-3</v>
      </c>
      <c r="N62" s="24">
        <f>BRPL_EOD!N62-BRPL_ISGS_exbus!N62</f>
        <v>-2.2980103058500845E-3</v>
      </c>
      <c r="O62" s="24">
        <f>BRPL_EOD!O62-BRPL_ISGS_exbus!O62</f>
        <v>2.1414624098810009E-3</v>
      </c>
      <c r="P62" s="24">
        <f>BRPL_EOD!P62-BRPL_ISGS_exbus!P62</f>
        <v>-2.7239768259832431E-3</v>
      </c>
      <c r="Q62" s="24">
        <f>BRPL_EOD!Q62-BRPL_ISGS_exbus!Q62</f>
        <v>5.4957009345990571E-4</v>
      </c>
      <c r="R62" s="24">
        <f>BRPL_EOD!R62-BRPL_ISGS_exbus!R62</f>
        <v>7.1480972581490221E-3</v>
      </c>
      <c r="S62" s="24">
        <f>BRPL_EOD!S62-BRPL_ISGS_exbus!S62</f>
        <v>1.008946884148898E-2</v>
      </c>
      <c r="T62" s="24">
        <f>BRPL_EOD!T62-BRPL_ISGS_exbus!T62</f>
        <v>3.4858862876263608E-4</v>
      </c>
      <c r="U62" s="24">
        <f>BRPL_EOD!U62-BRPL_ISGS_exbus!U62</f>
        <v>-1.4760547438257277E-3</v>
      </c>
      <c r="V62" s="24">
        <f>BRPL_EOD!V62-BRPL_ISGS_exbus!V62</f>
        <v>3.8091147902870048E-3</v>
      </c>
      <c r="W62" s="24">
        <f>BRPL_EOD!W62-BRPL_ISGS_exbus!W62</f>
        <v>1.0332032954796233E-2</v>
      </c>
      <c r="X62" s="24">
        <f>BRPL_EOD!X62-BRPL_ISGS_exbus!X62</f>
        <v>2.0114713877461554E-3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9.8938689603755847E-3</v>
      </c>
      <c r="L63" s="24">
        <f>BRPL_EOD!L63-BRPL_ISGS_exbus!L63</f>
        <v>3.3575218786552341E-5</v>
      </c>
      <c r="M63" s="24">
        <f>BRPL_EOD!M63-BRPL_ISGS_exbus!M63</f>
        <v>-1.308697092341049E-3</v>
      </c>
      <c r="N63" s="24">
        <f>BRPL_EOD!N63-BRPL_ISGS_exbus!N63</f>
        <v>-2.2980103058500845E-3</v>
      </c>
      <c r="O63" s="24">
        <f>BRPL_EOD!O63-BRPL_ISGS_exbus!O63</f>
        <v>2.1414624098810009E-3</v>
      </c>
      <c r="P63" s="24">
        <f>BRPL_EOD!P63-BRPL_ISGS_exbus!P63</f>
        <v>-2.7239768259832431E-3</v>
      </c>
      <c r="Q63" s="24">
        <f>BRPL_EOD!Q63-BRPL_ISGS_exbus!Q63</f>
        <v>5.4957009345990571E-4</v>
      </c>
      <c r="R63" s="24">
        <f>BRPL_EOD!R63-BRPL_ISGS_exbus!R63</f>
        <v>7.1480972581490221E-3</v>
      </c>
      <c r="S63" s="24">
        <f>BRPL_EOD!S63-BRPL_ISGS_exbus!S63</f>
        <v>1.008946884148898E-2</v>
      </c>
      <c r="T63" s="24">
        <f>BRPL_EOD!T63-BRPL_ISGS_exbus!T63</f>
        <v>3.4858862876263608E-4</v>
      </c>
      <c r="U63" s="24">
        <f>BRPL_EOD!U63-BRPL_ISGS_exbus!U63</f>
        <v>-1.4760547438257277E-3</v>
      </c>
      <c r="V63" s="24">
        <f>BRPL_EOD!V63-BRPL_ISGS_exbus!V63</f>
        <v>3.8091147902870048E-3</v>
      </c>
      <c r="W63" s="24">
        <f>BRPL_EOD!W63-BRPL_ISGS_exbus!W63</f>
        <v>1.0332032954796233E-2</v>
      </c>
      <c r="X63" s="24">
        <f>BRPL_EOD!X63-BRPL_ISGS_exbus!X63</f>
        <v>2.0114713877461554E-3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1.1762512905590938E-2</v>
      </c>
      <c r="L64" s="24">
        <f>BRPL_EOD!L64-BRPL_ISGS_exbus!L64</f>
        <v>3.3575218786552341E-5</v>
      </c>
      <c r="M64" s="24">
        <f>BRPL_EOD!M64-BRPL_ISGS_exbus!M64</f>
        <v>-1.308697092341049E-3</v>
      </c>
      <c r="N64" s="24">
        <f>BRPL_EOD!N64-BRPL_ISGS_exbus!N64</f>
        <v>-2.2980103058500845E-3</v>
      </c>
      <c r="O64" s="24">
        <f>BRPL_EOD!O64-BRPL_ISGS_exbus!O64</f>
        <v>2.1414624098810009E-3</v>
      </c>
      <c r="P64" s="24">
        <f>BRPL_EOD!P64-BRPL_ISGS_exbus!P64</f>
        <v>-2.7239768259832431E-3</v>
      </c>
      <c r="Q64" s="24">
        <f>BRPL_EOD!Q64-BRPL_ISGS_exbus!Q64</f>
        <v>5.4957009345990571E-4</v>
      </c>
      <c r="R64" s="24">
        <f>BRPL_EOD!R64-BRPL_ISGS_exbus!R64</f>
        <v>7.1480972581490221E-3</v>
      </c>
      <c r="S64" s="24">
        <f>BRPL_EOD!S64-BRPL_ISGS_exbus!S64</f>
        <v>1.008946884148898E-2</v>
      </c>
      <c r="T64" s="24">
        <f>BRPL_EOD!T64-BRPL_ISGS_exbus!T64</f>
        <v>3.4858862876263608E-4</v>
      </c>
      <c r="U64" s="24">
        <f>BRPL_EOD!U64-BRPL_ISGS_exbus!U64</f>
        <v>-1.4760547438257277E-3</v>
      </c>
      <c r="V64" s="24">
        <f>BRPL_EOD!V64-BRPL_ISGS_exbus!V64</f>
        <v>3.8091147902870048E-3</v>
      </c>
      <c r="W64" s="24">
        <f>BRPL_EOD!W64-BRPL_ISGS_exbus!W64</f>
        <v>1.0332032954796233E-2</v>
      </c>
      <c r="X64" s="24">
        <f>BRPL_EOD!X64-BRPL_ISGS_exbus!X64</f>
        <v>2.0114713877461554E-3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1.1762512905590938E-2</v>
      </c>
      <c r="L65" s="24">
        <f>BRPL_EOD!L65-BRPL_ISGS_exbus!L65</f>
        <v>3.3575218786552341E-5</v>
      </c>
      <c r="M65" s="24">
        <f>BRPL_EOD!M65-BRPL_ISGS_exbus!M65</f>
        <v>-1.308697092341049E-3</v>
      </c>
      <c r="N65" s="24">
        <f>BRPL_EOD!N65-BRPL_ISGS_exbus!N65</f>
        <v>-2.2980103058500845E-3</v>
      </c>
      <c r="O65" s="24">
        <f>BRPL_EOD!O65-BRPL_ISGS_exbus!O65</f>
        <v>2.1414624098810009E-3</v>
      </c>
      <c r="P65" s="24">
        <f>BRPL_EOD!P65-BRPL_ISGS_exbus!P65</f>
        <v>-2.7239768259832431E-3</v>
      </c>
      <c r="Q65" s="24">
        <f>BRPL_EOD!Q65-BRPL_ISGS_exbus!Q65</f>
        <v>5.4957009345990571E-4</v>
      </c>
      <c r="R65" s="24">
        <f>BRPL_EOD!R65-BRPL_ISGS_exbus!R65</f>
        <v>7.1480972581490221E-3</v>
      </c>
      <c r="S65" s="24">
        <f>BRPL_EOD!S65-BRPL_ISGS_exbus!S65</f>
        <v>1.008946884148898E-2</v>
      </c>
      <c r="T65" s="24">
        <f>BRPL_EOD!T65-BRPL_ISGS_exbus!T65</f>
        <v>3.4858862876263608E-4</v>
      </c>
      <c r="U65" s="24">
        <f>BRPL_EOD!U65-BRPL_ISGS_exbus!U65</f>
        <v>-1.4760547438257277E-3</v>
      </c>
      <c r="V65" s="24">
        <f>BRPL_EOD!V65-BRPL_ISGS_exbus!V65</f>
        <v>3.8091147902870048E-3</v>
      </c>
      <c r="W65" s="24">
        <f>BRPL_EOD!W65-BRPL_ISGS_exbus!W65</f>
        <v>1.0332032954796233E-2</v>
      </c>
      <c r="X65" s="24">
        <f>BRPL_EOD!X65-BRPL_ISGS_exbus!X65</f>
        <v>2.0114713877461554E-3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1.1762512905590938E-2</v>
      </c>
      <c r="L66" s="24">
        <f>BRPL_EOD!L66-BRPL_ISGS_exbus!L66</f>
        <v>3.3575218786552341E-5</v>
      </c>
      <c r="M66" s="24">
        <f>BRPL_EOD!M66-BRPL_ISGS_exbus!M66</f>
        <v>-1.308697092341049E-3</v>
      </c>
      <c r="N66" s="24">
        <f>BRPL_EOD!N66-BRPL_ISGS_exbus!N66</f>
        <v>-2.2980103058500845E-3</v>
      </c>
      <c r="O66" s="24">
        <f>BRPL_EOD!O66-BRPL_ISGS_exbus!O66</f>
        <v>2.1414624098810009E-3</v>
      </c>
      <c r="P66" s="24">
        <f>BRPL_EOD!P66-BRPL_ISGS_exbus!P66</f>
        <v>-2.7239768259832431E-3</v>
      </c>
      <c r="Q66" s="24">
        <f>BRPL_EOD!Q66-BRPL_ISGS_exbus!Q66</f>
        <v>5.4957009345990571E-4</v>
      </c>
      <c r="R66" s="24">
        <f>BRPL_EOD!R66-BRPL_ISGS_exbus!R66</f>
        <v>7.1480972581490221E-3</v>
      </c>
      <c r="S66" s="24">
        <f>BRPL_EOD!S66-BRPL_ISGS_exbus!S66</f>
        <v>1.008946884148898E-2</v>
      </c>
      <c r="T66" s="24">
        <f>BRPL_EOD!T66-BRPL_ISGS_exbus!T66</f>
        <v>3.4858862876263608E-4</v>
      </c>
      <c r="U66" s="24">
        <f>BRPL_EOD!U66-BRPL_ISGS_exbus!U66</f>
        <v>-1.4760547438257277E-3</v>
      </c>
      <c r="V66" s="24">
        <f>BRPL_EOD!V66-BRPL_ISGS_exbus!V66</f>
        <v>3.8091147902870048E-3</v>
      </c>
      <c r="W66" s="24">
        <f>BRPL_EOD!W66-BRPL_ISGS_exbus!W66</f>
        <v>1.0332032954796233E-2</v>
      </c>
      <c r="X66" s="24">
        <f>BRPL_EOD!X66-BRPL_ISGS_exbus!X66</f>
        <v>2.0114713877461554E-3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1.1762512905590938E-2</v>
      </c>
      <c r="L67" s="24">
        <f>BRPL_EOD!L67-BRPL_ISGS_exbus!L67</f>
        <v>3.3575218786552341E-5</v>
      </c>
      <c r="M67" s="24">
        <f>BRPL_EOD!M67-BRPL_ISGS_exbus!M67</f>
        <v>-1.308697092341049E-3</v>
      </c>
      <c r="N67" s="24">
        <f>BRPL_EOD!N67-BRPL_ISGS_exbus!N67</f>
        <v>-2.2980103058500845E-3</v>
      </c>
      <c r="O67" s="24">
        <f>BRPL_EOD!O67-BRPL_ISGS_exbus!O67</f>
        <v>2.1414624098810009E-3</v>
      </c>
      <c r="P67" s="24">
        <f>BRPL_EOD!P67-BRPL_ISGS_exbus!P67</f>
        <v>-2.7239768259832431E-3</v>
      </c>
      <c r="Q67" s="24">
        <f>BRPL_EOD!Q67-BRPL_ISGS_exbus!Q67</f>
        <v>5.4957009345990571E-4</v>
      </c>
      <c r="R67" s="24">
        <f>BRPL_EOD!R67-BRPL_ISGS_exbus!R67</f>
        <v>-1.3673770491813286E-3</v>
      </c>
      <c r="S67" s="24">
        <f>BRPL_EOD!S67-BRPL_ISGS_exbus!S67</f>
        <v>1.008946884148898E-2</v>
      </c>
      <c r="T67" s="24">
        <f>BRPL_EOD!T67-BRPL_ISGS_exbus!T67</f>
        <v>3.4858862876263608E-4</v>
      </c>
      <c r="U67" s="24">
        <f>BRPL_EOD!U67-BRPL_ISGS_exbus!U67</f>
        <v>-1.4760547438257277E-3</v>
      </c>
      <c r="V67" s="24">
        <f>BRPL_EOD!V67-BRPL_ISGS_exbus!V67</f>
        <v>3.8091147902870048E-3</v>
      </c>
      <c r="W67" s="24">
        <f>BRPL_EOD!W67-BRPL_ISGS_exbus!W67</f>
        <v>1.0332032954796233E-2</v>
      </c>
      <c r="X67" s="24">
        <f>BRPL_EOD!X67-BRPL_ISGS_exbus!X67</f>
        <v>2.0114713877461554E-3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1.1762512905590938E-2</v>
      </c>
      <c r="L68" s="24">
        <f>BRPL_EOD!L68-BRPL_ISGS_exbus!L68</f>
        <v>3.3575218786552341E-5</v>
      </c>
      <c r="M68" s="24">
        <f>BRPL_EOD!M68-BRPL_ISGS_exbus!M68</f>
        <v>-1.308697092341049E-3</v>
      </c>
      <c r="N68" s="24">
        <f>BRPL_EOD!N68-BRPL_ISGS_exbus!N68</f>
        <v>-2.2980103058500845E-3</v>
      </c>
      <c r="O68" s="24">
        <f>BRPL_EOD!O68-BRPL_ISGS_exbus!O68</f>
        <v>2.1414624098810009E-3</v>
      </c>
      <c r="P68" s="24">
        <f>BRPL_EOD!P68-BRPL_ISGS_exbus!P68</f>
        <v>-2.7239768259832431E-3</v>
      </c>
      <c r="Q68" s="24">
        <f>BRPL_EOD!Q68-BRPL_ISGS_exbus!Q68</f>
        <v>5.4957009345990571E-4</v>
      </c>
      <c r="R68" s="24">
        <f>BRPL_EOD!R68-BRPL_ISGS_exbus!R68</f>
        <v>4.3208376623375955E-3</v>
      </c>
      <c r="S68" s="24">
        <f>BRPL_EOD!S68-BRPL_ISGS_exbus!S68</f>
        <v>1.008946884148898E-2</v>
      </c>
      <c r="T68" s="24">
        <f>BRPL_EOD!T68-BRPL_ISGS_exbus!T68</f>
        <v>3.4858862876263608E-4</v>
      </c>
      <c r="U68" s="24">
        <f>BRPL_EOD!U68-BRPL_ISGS_exbus!U68</f>
        <v>-1.4760547438257277E-3</v>
      </c>
      <c r="V68" s="24">
        <f>BRPL_EOD!V68-BRPL_ISGS_exbus!V68</f>
        <v>3.8091147902870048E-3</v>
      </c>
      <c r="W68" s="24">
        <f>BRPL_EOD!W68-BRPL_ISGS_exbus!W68</f>
        <v>1.0332032954796233E-2</v>
      </c>
      <c r="X68" s="24">
        <f>BRPL_EOD!X68-BRPL_ISGS_exbus!X68</f>
        <v>2.0114713877461554E-3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-2.485925511507503E-3</v>
      </c>
      <c r="L69" s="24">
        <f>BRPL_EOD!L69-BRPL_ISGS_exbus!L69</f>
        <v>0</v>
      </c>
      <c r="M69" s="24">
        <f>BRPL_EOD!M69-BRPL_ISGS_exbus!M69</f>
        <v>-1.308697092341049E-3</v>
      </c>
      <c r="N69" s="24">
        <f>BRPL_EOD!N69-BRPL_ISGS_exbus!N69</f>
        <v>-2.2980103058500845E-3</v>
      </c>
      <c r="O69" s="24">
        <f>BRPL_EOD!O69-BRPL_ISGS_exbus!O69</f>
        <v>2.1414624098810009E-3</v>
      </c>
      <c r="P69" s="24">
        <f>BRPL_EOD!P69-BRPL_ISGS_exbus!P69</f>
        <v>-2.7239768259832431E-3</v>
      </c>
      <c r="Q69" s="24">
        <f>BRPL_EOD!Q69-BRPL_ISGS_exbus!Q69</f>
        <v>-9.9614801279024334E-4</v>
      </c>
      <c r="R69" s="24">
        <f>BRPL_EOD!R69-BRPL_ISGS_exbus!R69</f>
        <v>4.3208376623375955E-3</v>
      </c>
      <c r="S69" s="24">
        <f>BRPL_EOD!S69-BRPL_ISGS_exbus!S69</f>
        <v>5.3110093457942043E-3</v>
      </c>
      <c r="T69" s="24">
        <f>BRPL_EOD!T69-BRPL_ISGS_exbus!T69</f>
        <v>3.4858862876263608E-4</v>
      </c>
      <c r="U69" s="24">
        <f>BRPL_EOD!U69-BRPL_ISGS_exbus!U69</f>
        <v>-1.4760547438257277E-3</v>
      </c>
      <c r="V69" s="24">
        <f>BRPL_EOD!V69-BRPL_ISGS_exbus!V69</f>
        <v>3.8091147902870048E-3</v>
      </c>
      <c r="W69" s="24">
        <f>BRPL_EOD!W69-BRPL_ISGS_exbus!W69</f>
        <v>1.0332032954796233E-2</v>
      </c>
      <c r="X69" s="24">
        <f>BRPL_EOD!X69-BRPL_ISGS_exbus!X69</f>
        <v>2.0114713877461554E-3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-7.9502777379047984E-4</v>
      </c>
      <c r="L70" s="24">
        <f>BRPL_EOD!L70-BRPL_ISGS_exbus!L70</f>
        <v>0</v>
      </c>
      <c r="M70" s="24">
        <f>BRPL_EOD!M70-BRPL_ISGS_exbus!M70</f>
        <v>-1.308697092341049E-3</v>
      </c>
      <c r="N70" s="24">
        <f>BRPL_EOD!N70-BRPL_ISGS_exbus!N70</f>
        <v>-2.2980103058500845E-3</v>
      </c>
      <c r="O70" s="24">
        <f>BRPL_EOD!O70-BRPL_ISGS_exbus!O70</f>
        <v>2.1414624098810009E-3</v>
      </c>
      <c r="P70" s="24">
        <f>BRPL_EOD!P70-BRPL_ISGS_exbus!P70</f>
        <v>-2.7239768259832431E-3</v>
      </c>
      <c r="Q70" s="24">
        <f>BRPL_EOD!Q70-BRPL_ISGS_exbus!Q70</f>
        <v>-9.9614801279024334E-4</v>
      </c>
      <c r="R70" s="24">
        <f>BRPL_EOD!R70-BRPL_ISGS_exbus!R70</f>
        <v>4.3208376623375955E-3</v>
      </c>
      <c r="S70" s="24">
        <f>BRPL_EOD!S70-BRPL_ISGS_exbus!S70</f>
        <v>5.3110093457942043E-3</v>
      </c>
      <c r="T70" s="24">
        <f>BRPL_EOD!T70-BRPL_ISGS_exbus!T70</f>
        <v>3.4858862876263608E-4</v>
      </c>
      <c r="U70" s="24">
        <f>BRPL_EOD!U70-BRPL_ISGS_exbus!U70</f>
        <v>-1.4760547438257277E-3</v>
      </c>
      <c r="V70" s="24">
        <f>BRPL_EOD!V70-BRPL_ISGS_exbus!V70</f>
        <v>3.8091147902870048E-3</v>
      </c>
      <c r="W70" s="24">
        <f>BRPL_EOD!W70-BRPL_ISGS_exbus!W70</f>
        <v>1.0332032954796233E-2</v>
      </c>
      <c r="X70" s="24">
        <f>BRPL_EOD!X70-BRPL_ISGS_exbus!X70</f>
        <v>2.0114713877461554E-3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-1.5644106370586996E-3</v>
      </c>
      <c r="L71" s="24">
        <f>BRPL_EOD!L71-BRPL_ISGS_exbus!L71</f>
        <v>1.5800247600239459E-4</v>
      </c>
      <c r="M71" s="24">
        <f>BRPL_EOD!M71-BRPL_ISGS_exbus!M71</f>
        <v>-1.308697092341049E-3</v>
      </c>
      <c r="N71" s="24">
        <f>BRPL_EOD!N71-BRPL_ISGS_exbus!N71</f>
        <v>-2.2980103058500845E-3</v>
      </c>
      <c r="O71" s="24">
        <f>BRPL_EOD!O71-BRPL_ISGS_exbus!O71</f>
        <v>2.1414624098810009E-3</v>
      </c>
      <c r="P71" s="24">
        <f>BRPL_EOD!P71-BRPL_ISGS_exbus!P71</f>
        <v>-2.7239768259832431E-3</v>
      </c>
      <c r="Q71" s="24">
        <f>BRPL_EOD!Q71-BRPL_ISGS_exbus!Q71</f>
        <v>-9.9614801279024334E-4</v>
      </c>
      <c r="R71" s="24">
        <f>BRPL_EOD!R71-BRPL_ISGS_exbus!R71</f>
        <v>4.3208376623375955E-3</v>
      </c>
      <c r="S71" s="24">
        <f>BRPL_EOD!S71-BRPL_ISGS_exbus!S71</f>
        <v>5.3110093457942043E-3</v>
      </c>
      <c r="T71" s="24">
        <f>BRPL_EOD!T71-BRPL_ISGS_exbus!T71</f>
        <v>3.4858862876263608E-4</v>
      </c>
      <c r="U71" s="24">
        <f>BRPL_EOD!U71-BRPL_ISGS_exbus!U71</f>
        <v>-1.4760547438257277E-3</v>
      </c>
      <c r="V71" s="24">
        <f>BRPL_EOD!V71-BRPL_ISGS_exbus!V71</f>
        <v>-4.8858852061428593E-4</v>
      </c>
      <c r="W71" s="24">
        <f>BRPL_EOD!W71-BRPL_ISGS_exbus!W71</f>
        <v>1.0332032954796233E-2</v>
      </c>
      <c r="X71" s="24">
        <f>BRPL_EOD!X71-BRPL_ISGS_exbus!X71</f>
        <v>2.0114713877461554E-3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7.9264934691991584E-4</v>
      </c>
      <c r="L72" s="24">
        <f>BRPL_EOD!L72-BRPL_ISGS_exbus!L72</f>
        <v>0</v>
      </c>
      <c r="M72" s="24">
        <f>BRPL_EOD!M72-BRPL_ISGS_exbus!M72</f>
        <v>-1.308697092341049E-3</v>
      </c>
      <c r="N72" s="24">
        <f>BRPL_EOD!N72-BRPL_ISGS_exbus!N72</f>
        <v>-2.2980103058500845E-3</v>
      </c>
      <c r="O72" s="24">
        <f>BRPL_EOD!O72-BRPL_ISGS_exbus!O72</f>
        <v>2.1414624098810009E-3</v>
      </c>
      <c r="P72" s="24">
        <f>BRPL_EOD!P72-BRPL_ISGS_exbus!P72</f>
        <v>-2.7239768259832431E-3</v>
      </c>
      <c r="Q72" s="24">
        <f>BRPL_EOD!Q72-BRPL_ISGS_exbus!Q72</f>
        <v>-9.9614801279024334E-4</v>
      </c>
      <c r="R72" s="24">
        <f>BRPL_EOD!R72-BRPL_ISGS_exbus!R72</f>
        <v>4.3208376623375955E-3</v>
      </c>
      <c r="S72" s="24">
        <f>BRPL_EOD!S72-BRPL_ISGS_exbus!S72</f>
        <v>5.3110093457942043E-3</v>
      </c>
      <c r="T72" s="24">
        <f>BRPL_EOD!T72-BRPL_ISGS_exbus!T72</f>
        <v>3.4858862876263608E-4</v>
      </c>
      <c r="U72" s="24">
        <f>BRPL_EOD!U72-BRPL_ISGS_exbus!U72</f>
        <v>-1.4760547438257277E-3</v>
      </c>
      <c r="V72" s="24">
        <f>BRPL_EOD!V72-BRPL_ISGS_exbus!V72</f>
        <v>-4.8858852061428593E-4</v>
      </c>
      <c r="W72" s="24">
        <f>BRPL_EOD!W72-BRPL_ISGS_exbus!W72</f>
        <v>1.0332032954796233E-2</v>
      </c>
      <c r="X72" s="24">
        <f>BRPL_EOD!X72-BRPL_ISGS_exbus!X72</f>
        <v>2.0114713877461554E-3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7.9264934691991584E-4</v>
      </c>
      <c r="L73" s="24">
        <f>BRPL_EOD!L73-BRPL_ISGS_exbus!L73</f>
        <v>0</v>
      </c>
      <c r="M73" s="24">
        <f>BRPL_EOD!M73-BRPL_ISGS_exbus!M73</f>
        <v>-1.308697092341049E-3</v>
      </c>
      <c r="N73" s="24">
        <f>BRPL_EOD!N73-BRPL_ISGS_exbus!N73</f>
        <v>-2.2980103058500845E-3</v>
      </c>
      <c r="O73" s="24">
        <f>BRPL_EOD!O73-BRPL_ISGS_exbus!O73</f>
        <v>2.1414624098810009E-3</v>
      </c>
      <c r="P73" s="24">
        <f>BRPL_EOD!P73-BRPL_ISGS_exbus!P73</f>
        <v>-2.7239768259832431E-3</v>
      </c>
      <c r="Q73" s="24">
        <f>BRPL_EOD!Q73-BRPL_ISGS_exbus!Q73</f>
        <v>-9.9614801279024334E-4</v>
      </c>
      <c r="R73" s="24">
        <f>BRPL_EOD!R73-BRPL_ISGS_exbus!R73</f>
        <v>4.3208376623375955E-3</v>
      </c>
      <c r="S73" s="24">
        <f>BRPL_EOD!S73-BRPL_ISGS_exbus!S73</f>
        <v>5.3110093457942043E-3</v>
      </c>
      <c r="T73" s="24">
        <f>BRPL_EOD!T73-BRPL_ISGS_exbus!T73</f>
        <v>3.4858862876263608E-4</v>
      </c>
      <c r="U73" s="24">
        <f>BRPL_EOD!U73-BRPL_ISGS_exbus!U73</f>
        <v>-1.4760547438257277E-3</v>
      </c>
      <c r="V73" s="24">
        <f>BRPL_EOD!V73-BRPL_ISGS_exbus!V73</f>
        <v>-4.8858852061428593E-4</v>
      </c>
      <c r="W73" s="24">
        <f>BRPL_EOD!W73-BRPL_ISGS_exbus!W73</f>
        <v>1.0332032954796233E-2</v>
      </c>
      <c r="X73" s="24">
        <f>BRPL_EOD!X73-BRPL_ISGS_exbus!X73</f>
        <v>2.0114713877461554E-3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1.0698999233227369E-5</v>
      </c>
      <c r="L74" s="24">
        <f>BRPL_EOD!L74-BRPL_ISGS_exbus!L74</f>
        <v>0</v>
      </c>
      <c r="M74" s="24">
        <f>BRPL_EOD!M74-BRPL_ISGS_exbus!M74</f>
        <v>-1.308697092341049E-3</v>
      </c>
      <c r="N74" s="24">
        <f>BRPL_EOD!N74-BRPL_ISGS_exbus!N74</f>
        <v>-2.2980103058500845E-3</v>
      </c>
      <c r="O74" s="24">
        <f>BRPL_EOD!O74-BRPL_ISGS_exbus!O74</f>
        <v>2.1414624098810009E-3</v>
      </c>
      <c r="P74" s="24">
        <f>BRPL_EOD!P74-BRPL_ISGS_exbus!P74</f>
        <v>-2.7239768259832431E-3</v>
      </c>
      <c r="Q74" s="24">
        <f>BRPL_EOD!Q74-BRPL_ISGS_exbus!Q74</f>
        <v>-9.9614801279024334E-4</v>
      </c>
      <c r="R74" s="24">
        <f>BRPL_EOD!R74-BRPL_ISGS_exbus!R74</f>
        <v>4.3208376623375955E-3</v>
      </c>
      <c r="S74" s="24">
        <f>BRPL_EOD!S74-BRPL_ISGS_exbus!S74</f>
        <v>5.3110093457942043E-3</v>
      </c>
      <c r="T74" s="24">
        <f>BRPL_EOD!T74-BRPL_ISGS_exbus!T74</f>
        <v>3.4858862876263608E-4</v>
      </c>
      <c r="U74" s="24">
        <f>BRPL_EOD!U74-BRPL_ISGS_exbus!U74</f>
        <v>-1.4760547438257277E-3</v>
      </c>
      <c r="V74" s="24">
        <f>BRPL_EOD!V74-BRPL_ISGS_exbus!V74</f>
        <v>-4.8858852061428593E-4</v>
      </c>
      <c r="W74" s="24">
        <f>BRPL_EOD!W74-BRPL_ISGS_exbus!W74</f>
        <v>1.0332032954796233E-2</v>
      </c>
      <c r="X74" s="24">
        <f>BRPL_EOD!X74-BRPL_ISGS_exbus!X74</f>
        <v>2.0114713877461554E-3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-2.6844217157417916E-3</v>
      </c>
      <c r="L75" s="24">
        <f>BRPL_EOD!L75-BRPL_ISGS_exbus!L75</f>
        <v>0</v>
      </c>
      <c r="M75" s="24">
        <f>BRPL_EOD!M75-BRPL_ISGS_exbus!M75</f>
        <v>-1.308697092341049E-3</v>
      </c>
      <c r="N75" s="24">
        <f>BRPL_EOD!N75-BRPL_ISGS_exbus!N75</f>
        <v>-2.2980103058500845E-3</v>
      </c>
      <c r="O75" s="24">
        <f>BRPL_EOD!O75-BRPL_ISGS_exbus!O75</f>
        <v>2.1414624098810009E-3</v>
      </c>
      <c r="P75" s="24">
        <f>BRPL_EOD!P75-BRPL_ISGS_exbus!P75</f>
        <v>-2.7239768259832431E-3</v>
      </c>
      <c r="Q75" s="24">
        <f>BRPL_EOD!Q75-BRPL_ISGS_exbus!Q75</f>
        <v>-9.9614801279024334E-4</v>
      </c>
      <c r="R75" s="24">
        <f>BRPL_EOD!R75-BRPL_ISGS_exbus!R75</f>
        <v>4.3208376623375955E-3</v>
      </c>
      <c r="S75" s="24">
        <f>BRPL_EOD!S75-BRPL_ISGS_exbus!S75</f>
        <v>5.3110093457942043E-3</v>
      </c>
      <c r="T75" s="24">
        <f>BRPL_EOD!T75-BRPL_ISGS_exbus!T75</f>
        <v>3.4858862876263608E-4</v>
      </c>
      <c r="U75" s="24">
        <f>BRPL_EOD!U75-BRPL_ISGS_exbus!U75</f>
        <v>-1.4760547438257277E-3</v>
      </c>
      <c r="V75" s="24">
        <f>BRPL_EOD!V75-BRPL_ISGS_exbus!V75</f>
        <v>-4.8858852061428593E-4</v>
      </c>
      <c r="W75" s="24">
        <f>BRPL_EOD!W75-BRPL_ISGS_exbus!W75</f>
        <v>1.0332032954796233E-2</v>
      </c>
      <c r="X75" s="24">
        <f>BRPL_EOD!X75-BRPL_ISGS_exbus!X75</f>
        <v>2.0114713877461554E-3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-2.6844217157417916E-3</v>
      </c>
      <c r="L76" s="24">
        <f>BRPL_EOD!L76-BRPL_ISGS_exbus!L76</f>
        <v>0</v>
      </c>
      <c r="M76" s="24">
        <f>BRPL_EOD!M76-BRPL_ISGS_exbus!M76</f>
        <v>-1.308697092341049E-3</v>
      </c>
      <c r="N76" s="24">
        <f>BRPL_EOD!N76-BRPL_ISGS_exbus!N76</f>
        <v>-2.2980103058500845E-3</v>
      </c>
      <c r="O76" s="24">
        <f>BRPL_EOD!O76-BRPL_ISGS_exbus!O76</f>
        <v>2.1414624098810009E-3</v>
      </c>
      <c r="P76" s="24">
        <f>BRPL_EOD!P76-BRPL_ISGS_exbus!P76</f>
        <v>-2.7239768259832431E-3</v>
      </c>
      <c r="Q76" s="24">
        <f>BRPL_EOD!Q76-BRPL_ISGS_exbus!Q76</f>
        <v>-9.9614801279024334E-4</v>
      </c>
      <c r="R76" s="24">
        <f>BRPL_EOD!R76-BRPL_ISGS_exbus!R76</f>
        <v>4.3208376623375955E-3</v>
      </c>
      <c r="S76" s="24">
        <f>BRPL_EOD!S76-BRPL_ISGS_exbus!S76</f>
        <v>5.3110093457942043E-3</v>
      </c>
      <c r="T76" s="24">
        <f>BRPL_EOD!T76-BRPL_ISGS_exbus!T76</f>
        <v>3.4858862876263608E-4</v>
      </c>
      <c r="U76" s="24">
        <f>BRPL_EOD!U76-BRPL_ISGS_exbus!U76</f>
        <v>-1.4760547438257277E-3</v>
      </c>
      <c r="V76" s="24">
        <f>BRPL_EOD!V76-BRPL_ISGS_exbus!V76</f>
        <v>-4.8858852061428593E-4</v>
      </c>
      <c r="W76" s="24">
        <f>BRPL_EOD!W76-BRPL_ISGS_exbus!W76</f>
        <v>1.0332032954796233E-2</v>
      </c>
      <c r="X76" s="24">
        <f>BRPL_EOD!X76-BRPL_ISGS_exbus!X76</f>
        <v>2.0114713877461554E-3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1.087186819239605E-2</v>
      </c>
      <c r="L77" s="24">
        <f>BRPL_EOD!L77-BRPL_ISGS_exbus!L77</f>
        <v>0</v>
      </c>
      <c r="M77" s="24">
        <f>BRPL_EOD!M77-BRPL_ISGS_exbus!M77</f>
        <v>-1.308697092341049E-3</v>
      </c>
      <c r="N77" s="24">
        <f>BRPL_EOD!N77-BRPL_ISGS_exbus!N77</f>
        <v>-2.2980103058500845E-3</v>
      </c>
      <c r="O77" s="24">
        <f>BRPL_EOD!O77-BRPL_ISGS_exbus!O77</f>
        <v>2.1414624098810009E-3</v>
      </c>
      <c r="P77" s="24">
        <f>BRPL_EOD!P77-BRPL_ISGS_exbus!P77</f>
        <v>-2.7239768259832431E-3</v>
      </c>
      <c r="Q77" s="24">
        <f>BRPL_EOD!Q77-BRPL_ISGS_exbus!Q77</f>
        <v>-9.9614801279024334E-4</v>
      </c>
      <c r="R77" s="24">
        <f>BRPL_EOD!R77-BRPL_ISGS_exbus!R77</f>
        <v>4.3208376623375955E-3</v>
      </c>
      <c r="S77" s="24">
        <f>BRPL_EOD!S77-BRPL_ISGS_exbus!S77</f>
        <v>5.3110093457942043E-3</v>
      </c>
      <c r="T77" s="24">
        <f>BRPL_EOD!T77-BRPL_ISGS_exbus!T77</f>
        <v>3.4858862876263608E-4</v>
      </c>
      <c r="U77" s="24">
        <f>BRPL_EOD!U77-BRPL_ISGS_exbus!U77</f>
        <v>-1.4760547438257277E-3</v>
      </c>
      <c r="V77" s="24">
        <f>BRPL_EOD!V77-BRPL_ISGS_exbus!V77</f>
        <v>-4.8858852061428593E-4</v>
      </c>
      <c r="W77" s="24">
        <f>BRPL_EOD!W77-BRPL_ISGS_exbus!W77</f>
        <v>1.0332032954796233E-2</v>
      </c>
      <c r="X77" s="24">
        <f>BRPL_EOD!X77-BRPL_ISGS_exbus!X77</f>
        <v>2.0114713877461554E-3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-2.2219222054218335E-3</v>
      </c>
      <c r="L78" s="24">
        <f>BRPL_EOD!L78-BRPL_ISGS_exbus!L78</f>
        <v>6.5149862429336736E-6</v>
      </c>
      <c r="M78" s="24">
        <f>BRPL_EOD!M78-BRPL_ISGS_exbus!M78</f>
        <v>-1.308697092341049E-3</v>
      </c>
      <c r="N78" s="24">
        <f>BRPL_EOD!N78-BRPL_ISGS_exbus!N78</f>
        <v>-2.2980103058500845E-3</v>
      </c>
      <c r="O78" s="24">
        <f>BRPL_EOD!O78-BRPL_ISGS_exbus!O78</f>
        <v>2.1414624098810009E-3</v>
      </c>
      <c r="P78" s="24">
        <f>BRPL_EOD!P78-BRPL_ISGS_exbus!P78</f>
        <v>-2.7239768259832431E-3</v>
      </c>
      <c r="Q78" s="24">
        <f>BRPL_EOD!Q78-BRPL_ISGS_exbus!Q78</f>
        <v>-2.0641180189677755E-3</v>
      </c>
      <c r="R78" s="24">
        <f>BRPL_EOD!R78-BRPL_ISGS_exbus!R78</f>
        <v>2.8928808760699809E-3</v>
      </c>
      <c r="S78" s="24">
        <f>BRPL_EOD!S78-BRPL_ISGS_exbus!S78</f>
        <v>4.1820749031433735E-3</v>
      </c>
      <c r="T78" s="24">
        <f>BRPL_EOD!T78-BRPL_ISGS_exbus!T78</f>
        <v>3.4858862876263608E-4</v>
      </c>
      <c r="U78" s="24">
        <f>BRPL_EOD!U78-BRPL_ISGS_exbus!U78</f>
        <v>-1.4760547438257277E-3</v>
      </c>
      <c r="V78" s="24">
        <f>BRPL_EOD!V78-BRPL_ISGS_exbus!V78</f>
        <v>-4.8858852061428593E-4</v>
      </c>
      <c r="W78" s="24">
        <f>BRPL_EOD!W78-BRPL_ISGS_exbus!W78</f>
        <v>1.0332032954796233E-2</v>
      </c>
      <c r="X78" s="24">
        <f>BRPL_EOD!X78-BRPL_ISGS_exbus!X78</f>
        <v>2.0114713877461554E-3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-3.3980134890043701E-3</v>
      </c>
      <c r="L79" s="24">
        <f>BRPL_EOD!L79-BRPL_ISGS_exbus!L79</f>
        <v>0</v>
      </c>
      <c r="M79" s="24">
        <f>BRPL_EOD!M79-BRPL_ISGS_exbus!M79</f>
        <v>-1.308697092341049E-3</v>
      </c>
      <c r="N79" s="24">
        <f>BRPL_EOD!N79-BRPL_ISGS_exbus!N79</f>
        <v>-2.2980103058500845E-3</v>
      </c>
      <c r="O79" s="24">
        <f>BRPL_EOD!O79-BRPL_ISGS_exbus!O79</f>
        <v>2.1414624098810009E-3</v>
      </c>
      <c r="P79" s="24">
        <f>BRPL_EOD!P79-BRPL_ISGS_exbus!P79</f>
        <v>-2.7239768259832431E-3</v>
      </c>
      <c r="Q79" s="24">
        <f>BRPL_EOD!Q79-BRPL_ISGS_exbus!Q79</f>
        <v>-1.1306172839500306E-3</v>
      </c>
      <c r="R79" s="24">
        <f>BRPL_EOD!R79-BRPL_ISGS_exbus!R79</f>
        <v>-2.806073420060784E-4</v>
      </c>
      <c r="S79" s="24">
        <f>BRPL_EOD!S79-BRPL_ISGS_exbus!S79</f>
        <v>2.2543604651144022E-3</v>
      </c>
      <c r="T79" s="24">
        <f>BRPL_EOD!T79-BRPL_ISGS_exbus!T79</f>
        <v>3.4858862876263608E-4</v>
      </c>
      <c r="U79" s="24">
        <f>BRPL_EOD!U79-BRPL_ISGS_exbus!U79</f>
        <v>-1.4760547438257277E-3</v>
      </c>
      <c r="V79" s="24">
        <f>BRPL_EOD!V79-BRPL_ISGS_exbus!V79</f>
        <v>-4.8858852061428593E-4</v>
      </c>
      <c r="W79" s="24">
        <f>BRPL_EOD!W79-BRPL_ISGS_exbus!W79</f>
        <v>1.0332032954796233E-2</v>
      </c>
      <c r="X79" s="24">
        <f>BRPL_EOD!X79-BRPL_ISGS_exbus!X79</f>
        <v>2.0114713877461554E-3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-3.3980134890043701E-3</v>
      </c>
      <c r="L80" s="24">
        <f>BRPL_EOD!L80-BRPL_ISGS_exbus!L80</f>
        <v>0</v>
      </c>
      <c r="M80" s="24">
        <f>BRPL_EOD!M80-BRPL_ISGS_exbus!M80</f>
        <v>-1.308697092341049E-3</v>
      </c>
      <c r="N80" s="24">
        <f>BRPL_EOD!N80-BRPL_ISGS_exbus!N80</f>
        <v>-2.2980103058500845E-3</v>
      </c>
      <c r="O80" s="24">
        <f>BRPL_EOD!O80-BRPL_ISGS_exbus!O80</f>
        <v>2.1414624098810009E-3</v>
      </c>
      <c r="P80" s="24">
        <f>BRPL_EOD!P80-BRPL_ISGS_exbus!P80</f>
        <v>-2.7239768259832431E-3</v>
      </c>
      <c r="Q80" s="24">
        <f>BRPL_EOD!Q80-BRPL_ISGS_exbus!Q80</f>
        <v>-9.9614801279024334E-4</v>
      </c>
      <c r="R80" s="24">
        <f>BRPL_EOD!R80-BRPL_ISGS_exbus!R80</f>
        <v>4.3208376623375955E-3</v>
      </c>
      <c r="S80" s="24">
        <f>BRPL_EOD!S80-BRPL_ISGS_exbus!S80</f>
        <v>5.3110093457942043E-3</v>
      </c>
      <c r="T80" s="24">
        <f>BRPL_EOD!T80-BRPL_ISGS_exbus!T80</f>
        <v>3.4858862876263608E-4</v>
      </c>
      <c r="U80" s="24">
        <f>BRPL_EOD!U80-BRPL_ISGS_exbus!U80</f>
        <v>-1.4760547438257277E-3</v>
      </c>
      <c r="V80" s="24">
        <f>BRPL_EOD!V80-BRPL_ISGS_exbus!V80</f>
        <v>-4.8858852061428593E-4</v>
      </c>
      <c r="W80" s="24">
        <f>BRPL_EOD!W80-BRPL_ISGS_exbus!W80</f>
        <v>1.0332032954796233E-2</v>
      </c>
      <c r="X80" s="24">
        <f>BRPL_EOD!X80-BRPL_ISGS_exbus!X80</f>
        <v>2.0114713877461554E-3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8.0100933027438259E-3</v>
      </c>
      <c r="L81" s="24">
        <f>BRPL_EOD!L81-BRPL_ISGS_exbus!L81</f>
        <v>0</v>
      </c>
      <c r="M81" s="24">
        <f>BRPL_EOD!M81-BRPL_ISGS_exbus!M81</f>
        <v>-1.308697092341049E-3</v>
      </c>
      <c r="N81" s="24">
        <f>BRPL_EOD!N81-BRPL_ISGS_exbus!N81</f>
        <v>-2.2980103058500845E-3</v>
      </c>
      <c r="O81" s="24">
        <f>BRPL_EOD!O81-BRPL_ISGS_exbus!O81</f>
        <v>2.1414624098810009E-3</v>
      </c>
      <c r="P81" s="24">
        <f>BRPL_EOD!P81-BRPL_ISGS_exbus!P81</f>
        <v>-2.7239768259832431E-3</v>
      </c>
      <c r="Q81" s="24">
        <f>BRPL_EOD!Q81-BRPL_ISGS_exbus!Q81</f>
        <v>-9.9614801279024334E-4</v>
      </c>
      <c r="R81" s="24">
        <f>BRPL_EOD!R81-BRPL_ISGS_exbus!R81</f>
        <v>4.3208376623375955E-3</v>
      </c>
      <c r="S81" s="24">
        <f>BRPL_EOD!S81-BRPL_ISGS_exbus!S81</f>
        <v>5.3110093457942043E-3</v>
      </c>
      <c r="T81" s="24">
        <f>BRPL_EOD!T81-BRPL_ISGS_exbus!T81</f>
        <v>3.4858862876263608E-4</v>
      </c>
      <c r="U81" s="24">
        <f>BRPL_EOD!U81-BRPL_ISGS_exbus!U81</f>
        <v>-1.4760547438257277E-3</v>
      </c>
      <c r="V81" s="24">
        <f>BRPL_EOD!V81-BRPL_ISGS_exbus!V81</f>
        <v>-4.8858852061428593E-4</v>
      </c>
      <c r="W81" s="24">
        <f>BRPL_EOD!W81-BRPL_ISGS_exbus!W81</f>
        <v>1.0332032954796233E-2</v>
      </c>
      <c r="X81" s="24">
        <f>BRPL_EOD!X81-BRPL_ISGS_exbus!X81</f>
        <v>2.0114713877461554E-3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-3.9374378279717348E-3</v>
      </c>
      <c r="L82" s="24">
        <f>BRPL_EOD!L82-BRPL_ISGS_exbus!L82</f>
        <v>0</v>
      </c>
      <c r="M82" s="24">
        <f>BRPL_EOD!M82-BRPL_ISGS_exbus!M82</f>
        <v>-1.308697092341049E-3</v>
      </c>
      <c r="N82" s="24">
        <f>BRPL_EOD!N82-BRPL_ISGS_exbus!N82</f>
        <v>-2.2980103058500845E-3</v>
      </c>
      <c r="O82" s="24">
        <f>BRPL_EOD!O82-BRPL_ISGS_exbus!O82</f>
        <v>2.1414624098810009E-3</v>
      </c>
      <c r="P82" s="24">
        <f>BRPL_EOD!P82-BRPL_ISGS_exbus!P82</f>
        <v>-2.7239768259832431E-3</v>
      </c>
      <c r="Q82" s="24">
        <f>BRPL_EOD!Q82-BRPL_ISGS_exbus!Q82</f>
        <v>-9.9614801279024334E-4</v>
      </c>
      <c r="R82" s="24">
        <f>BRPL_EOD!R82-BRPL_ISGS_exbus!R82</f>
        <v>4.3208376623375955E-3</v>
      </c>
      <c r="S82" s="24">
        <f>BRPL_EOD!S82-BRPL_ISGS_exbus!S82</f>
        <v>5.3110093457942043E-3</v>
      </c>
      <c r="T82" s="24">
        <f>BRPL_EOD!T82-BRPL_ISGS_exbus!T82</f>
        <v>3.4858862876263608E-4</v>
      </c>
      <c r="U82" s="24">
        <f>BRPL_EOD!U82-BRPL_ISGS_exbus!U82</f>
        <v>-1.4760547438257277E-3</v>
      </c>
      <c r="V82" s="24">
        <f>BRPL_EOD!V82-BRPL_ISGS_exbus!V82</f>
        <v>-4.8858852061428593E-4</v>
      </c>
      <c r="W82" s="24">
        <f>BRPL_EOD!W82-BRPL_ISGS_exbus!W82</f>
        <v>1.0332032954796233E-2</v>
      </c>
      <c r="X82" s="24">
        <f>BRPL_EOD!X82-BRPL_ISGS_exbus!X82</f>
        <v>2.0114713877461554E-3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-2.1934354022619118E-3</v>
      </c>
      <c r="L83" s="24">
        <f>BRPL_EOD!L83-BRPL_ISGS_exbus!L83</f>
        <v>0</v>
      </c>
      <c r="M83" s="24">
        <f>BRPL_EOD!M83-BRPL_ISGS_exbus!M83</f>
        <v>-1.308697092341049E-3</v>
      </c>
      <c r="N83" s="24">
        <f>BRPL_EOD!N83-BRPL_ISGS_exbus!N83</f>
        <v>-2.2980103058500845E-3</v>
      </c>
      <c r="O83" s="24">
        <f>BRPL_EOD!O83-BRPL_ISGS_exbus!O83</f>
        <v>2.1414624098810009E-3</v>
      </c>
      <c r="P83" s="24">
        <f>BRPL_EOD!P83-BRPL_ISGS_exbus!P83</f>
        <v>-2.7239768259832431E-3</v>
      </c>
      <c r="Q83" s="24">
        <f>BRPL_EOD!Q83-BRPL_ISGS_exbus!Q83</f>
        <v>-9.9614801279024334E-4</v>
      </c>
      <c r="R83" s="24">
        <f>BRPL_EOD!R83-BRPL_ISGS_exbus!R83</f>
        <v>4.3208376623375955E-3</v>
      </c>
      <c r="S83" s="24">
        <f>BRPL_EOD!S83-BRPL_ISGS_exbus!S83</f>
        <v>5.3110093457942043E-3</v>
      </c>
      <c r="T83" s="24">
        <f>BRPL_EOD!T83-BRPL_ISGS_exbus!T83</f>
        <v>3.4858862876263608E-4</v>
      </c>
      <c r="U83" s="24">
        <f>BRPL_EOD!U83-BRPL_ISGS_exbus!U83</f>
        <v>-1.4760547438257277E-3</v>
      </c>
      <c r="V83" s="24">
        <f>BRPL_EOD!V83-BRPL_ISGS_exbus!V83</f>
        <v>-4.8858852061428593E-4</v>
      </c>
      <c r="W83" s="24">
        <f>BRPL_EOD!W83-BRPL_ISGS_exbus!W83</f>
        <v>1.0332032954796233E-2</v>
      </c>
      <c r="X83" s="24">
        <f>BRPL_EOD!X83-BRPL_ISGS_exbus!X83</f>
        <v>2.0114713877461554E-3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-3.3980134890043701E-3</v>
      </c>
      <c r="L84" s="24">
        <f>BRPL_EOD!L84-BRPL_ISGS_exbus!L84</f>
        <v>0</v>
      </c>
      <c r="M84" s="24">
        <f>BRPL_EOD!M84-BRPL_ISGS_exbus!M84</f>
        <v>-1.308697092341049E-3</v>
      </c>
      <c r="N84" s="24">
        <f>BRPL_EOD!N84-BRPL_ISGS_exbus!N84</f>
        <v>-2.2980103058500845E-3</v>
      </c>
      <c r="O84" s="24">
        <f>BRPL_EOD!O84-BRPL_ISGS_exbus!O84</f>
        <v>2.1414624098810009E-3</v>
      </c>
      <c r="P84" s="24">
        <f>BRPL_EOD!P84-BRPL_ISGS_exbus!P84</f>
        <v>-2.7239768259832431E-3</v>
      </c>
      <c r="Q84" s="24">
        <f>BRPL_EOD!Q84-BRPL_ISGS_exbus!Q84</f>
        <v>-9.9614801279024334E-4</v>
      </c>
      <c r="R84" s="24">
        <f>BRPL_EOD!R84-BRPL_ISGS_exbus!R84</f>
        <v>4.3208376623375955E-3</v>
      </c>
      <c r="S84" s="24">
        <f>BRPL_EOD!S84-BRPL_ISGS_exbus!S84</f>
        <v>5.3110093457942043E-3</v>
      </c>
      <c r="T84" s="24">
        <f>BRPL_EOD!T84-BRPL_ISGS_exbus!T84</f>
        <v>3.4858862876263608E-4</v>
      </c>
      <c r="U84" s="24">
        <f>BRPL_EOD!U84-BRPL_ISGS_exbus!U84</f>
        <v>-1.4760547438257277E-3</v>
      </c>
      <c r="V84" s="24">
        <f>BRPL_EOD!V84-BRPL_ISGS_exbus!V84</f>
        <v>-4.8858852061428593E-4</v>
      </c>
      <c r="W84" s="24">
        <f>BRPL_EOD!W84-BRPL_ISGS_exbus!W84</f>
        <v>1.0332032954796233E-2</v>
      </c>
      <c r="X84" s="24">
        <f>BRPL_EOD!X84-BRPL_ISGS_exbus!X84</f>
        <v>2.0114713877461554E-3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-3.3980134890043701E-3</v>
      </c>
      <c r="L85" s="24">
        <f>BRPL_EOD!L85-BRPL_ISGS_exbus!L85</f>
        <v>1.670857279911786E-4</v>
      </c>
      <c r="M85" s="24">
        <f>BRPL_EOD!M85-BRPL_ISGS_exbus!M85</f>
        <v>-1.308697092341049E-3</v>
      </c>
      <c r="N85" s="24">
        <f>BRPL_EOD!N85-BRPL_ISGS_exbus!N85</f>
        <v>-2.2980103058500845E-3</v>
      </c>
      <c r="O85" s="24">
        <f>BRPL_EOD!O85-BRPL_ISGS_exbus!O85</f>
        <v>2.1414624098810009E-3</v>
      </c>
      <c r="P85" s="24">
        <f>BRPL_EOD!P85-BRPL_ISGS_exbus!P85</f>
        <v>-2.7239768259832431E-3</v>
      </c>
      <c r="Q85" s="24">
        <f>BRPL_EOD!Q85-BRPL_ISGS_exbus!Q85</f>
        <v>6.8647806004626943E-3</v>
      </c>
      <c r="R85" s="24">
        <f>BRPL_EOD!R85-BRPL_ISGS_exbus!R85</f>
        <v>4.3208376623375955E-3</v>
      </c>
      <c r="S85" s="24">
        <f>BRPL_EOD!S85-BRPL_ISGS_exbus!S85</f>
        <v>-6.5279431549019051E-3</v>
      </c>
      <c r="T85" s="24">
        <f>BRPL_EOD!T85-BRPL_ISGS_exbus!T85</f>
        <v>3.4858862876263608E-4</v>
      </c>
      <c r="U85" s="24">
        <f>BRPL_EOD!U85-BRPL_ISGS_exbus!U85</f>
        <v>-1.4760547438257277E-3</v>
      </c>
      <c r="V85" s="24">
        <f>BRPL_EOD!V85-BRPL_ISGS_exbus!V85</f>
        <v>-4.8858852061428593E-4</v>
      </c>
      <c r="W85" s="24">
        <f>BRPL_EOD!W85-BRPL_ISGS_exbus!W85</f>
        <v>1.0332032954796233E-2</v>
      </c>
      <c r="X85" s="24">
        <f>BRPL_EOD!X85-BRPL_ISGS_exbus!X85</f>
        <v>2.0114713877461554E-3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-3.3980134890043701E-3</v>
      </c>
      <c r="L86" s="24">
        <f>BRPL_EOD!L86-BRPL_ISGS_exbus!L86</f>
        <v>1.670857279911786E-4</v>
      </c>
      <c r="M86" s="24">
        <f>BRPL_EOD!M86-BRPL_ISGS_exbus!M86</f>
        <v>-1.308697092341049E-3</v>
      </c>
      <c r="N86" s="24">
        <f>BRPL_EOD!N86-BRPL_ISGS_exbus!N86</f>
        <v>-2.2980103058500845E-3</v>
      </c>
      <c r="O86" s="24">
        <f>BRPL_EOD!O86-BRPL_ISGS_exbus!O86</f>
        <v>2.1414624098810009E-3</v>
      </c>
      <c r="P86" s="24">
        <f>BRPL_EOD!P86-BRPL_ISGS_exbus!P86</f>
        <v>-2.7239768259832431E-3</v>
      </c>
      <c r="Q86" s="24">
        <f>BRPL_EOD!Q86-BRPL_ISGS_exbus!Q86</f>
        <v>-9.9614801279024334E-4</v>
      </c>
      <c r="R86" s="24">
        <f>BRPL_EOD!R86-BRPL_ISGS_exbus!R86</f>
        <v>4.3208376623375955E-3</v>
      </c>
      <c r="S86" s="24">
        <f>BRPL_EOD!S86-BRPL_ISGS_exbus!S86</f>
        <v>5.3110093457942043E-3</v>
      </c>
      <c r="T86" s="24">
        <f>BRPL_EOD!T86-BRPL_ISGS_exbus!T86</f>
        <v>3.4858862876263608E-4</v>
      </c>
      <c r="U86" s="24">
        <f>BRPL_EOD!U86-BRPL_ISGS_exbus!U86</f>
        <v>-1.4760547438257277E-3</v>
      </c>
      <c r="V86" s="24">
        <f>BRPL_EOD!V86-BRPL_ISGS_exbus!V86</f>
        <v>-4.8858852061428593E-4</v>
      </c>
      <c r="W86" s="24">
        <f>BRPL_EOD!W86-BRPL_ISGS_exbus!W86</f>
        <v>1.0332032954796233E-2</v>
      </c>
      <c r="X86" s="24">
        <f>BRPL_EOD!X86-BRPL_ISGS_exbus!X86</f>
        <v>2.0114713877461554E-3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-3.3980134890043701E-3</v>
      </c>
      <c r="L87" s="24">
        <f>BRPL_EOD!L87-BRPL_ISGS_exbus!L87</f>
        <v>0</v>
      </c>
      <c r="M87" s="24">
        <f>BRPL_EOD!M87-BRPL_ISGS_exbus!M87</f>
        <v>-1.308697092341049E-3</v>
      </c>
      <c r="N87" s="24">
        <f>BRPL_EOD!N87-BRPL_ISGS_exbus!N87</f>
        <v>-2.2980103058500845E-3</v>
      </c>
      <c r="O87" s="24">
        <f>BRPL_EOD!O87-BRPL_ISGS_exbus!O87</f>
        <v>2.1414624098810009E-3</v>
      </c>
      <c r="P87" s="24">
        <f>BRPL_EOD!P87-BRPL_ISGS_exbus!P87</f>
        <v>-2.7239768259832431E-3</v>
      </c>
      <c r="Q87" s="24">
        <f>BRPL_EOD!Q87-BRPL_ISGS_exbus!Q87</f>
        <v>-9.9614801279024334E-4</v>
      </c>
      <c r="R87" s="24">
        <f>BRPL_EOD!R87-BRPL_ISGS_exbus!R87</f>
        <v>4.3208376623375955E-3</v>
      </c>
      <c r="S87" s="24">
        <f>BRPL_EOD!S87-BRPL_ISGS_exbus!S87</f>
        <v>5.3110093457942043E-3</v>
      </c>
      <c r="T87" s="24">
        <f>BRPL_EOD!T87-BRPL_ISGS_exbus!T87</f>
        <v>3.4858862876263608E-4</v>
      </c>
      <c r="U87" s="24">
        <f>BRPL_EOD!U87-BRPL_ISGS_exbus!U87</f>
        <v>-1.4760547438257277E-3</v>
      </c>
      <c r="V87" s="24">
        <f>BRPL_EOD!V87-BRPL_ISGS_exbus!V87</f>
        <v>-4.8858852061428593E-4</v>
      </c>
      <c r="W87" s="24">
        <f>BRPL_EOD!W87-BRPL_ISGS_exbus!W87</f>
        <v>1.0332032954796233E-2</v>
      </c>
      <c r="X87" s="24">
        <f>BRPL_EOD!X87-BRPL_ISGS_exbus!X87</f>
        <v>2.0114713877461554E-3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-3.3980134890043701E-3</v>
      </c>
      <c r="L88" s="24">
        <f>BRPL_EOD!L88-BRPL_ISGS_exbus!L88</f>
        <v>0</v>
      </c>
      <c r="M88" s="24">
        <f>BRPL_EOD!M88-BRPL_ISGS_exbus!M88</f>
        <v>-1.308697092341049E-3</v>
      </c>
      <c r="N88" s="24">
        <f>BRPL_EOD!N88-BRPL_ISGS_exbus!N88</f>
        <v>-2.2980103058500845E-3</v>
      </c>
      <c r="O88" s="24">
        <f>BRPL_EOD!O88-BRPL_ISGS_exbus!O88</f>
        <v>2.1414624098810009E-3</v>
      </c>
      <c r="P88" s="24">
        <f>BRPL_EOD!P88-BRPL_ISGS_exbus!P88</f>
        <v>-2.7239768259832431E-3</v>
      </c>
      <c r="Q88" s="24">
        <f>BRPL_EOD!Q88-BRPL_ISGS_exbus!Q88</f>
        <v>-9.9614801279024334E-4</v>
      </c>
      <c r="R88" s="24">
        <f>BRPL_EOD!R88-BRPL_ISGS_exbus!R88</f>
        <v>4.3208376623375955E-3</v>
      </c>
      <c r="S88" s="24">
        <f>BRPL_EOD!S88-BRPL_ISGS_exbus!S88</f>
        <v>5.3110093457942043E-3</v>
      </c>
      <c r="T88" s="24">
        <f>BRPL_EOD!T88-BRPL_ISGS_exbus!T88</f>
        <v>3.4858862876263608E-4</v>
      </c>
      <c r="U88" s="24">
        <f>BRPL_EOD!U88-BRPL_ISGS_exbus!U88</f>
        <v>-1.4760547438257277E-3</v>
      </c>
      <c r="V88" s="24">
        <f>BRPL_EOD!V88-BRPL_ISGS_exbus!V88</f>
        <v>-4.8858852061428593E-4</v>
      </c>
      <c r="W88" s="24">
        <f>BRPL_EOD!W88-BRPL_ISGS_exbus!W88</f>
        <v>1.0332032954796233E-2</v>
      </c>
      <c r="X88" s="24">
        <f>BRPL_EOD!X88-BRPL_ISGS_exbus!X88</f>
        <v>2.0114713877461554E-3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-1.0504109255009553E-2</v>
      </c>
      <c r="L89" s="24">
        <f>BRPL_EOD!L89-BRPL_ISGS_exbus!L89</f>
        <v>0</v>
      </c>
      <c r="M89" s="24">
        <f>BRPL_EOD!M89-BRPL_ISGS_exbus!M89</f>
        <v>-1.308697092341049E-3</v>
      </c>
      <c r="N89" s="24">
        <f>BRPL_EOD!N89-BRPL_ISGS_exbus!N89</f>
        <v>-2.2980103058500845E-3</v>
      </c>
      <c r="O89" s="24">
        <f>BRPL_EOD!O89-BRPL_ISGS_exbus!O89</f>
        <v>2.1414624098810009E-3</v>
      </c>
      <c r="P89" s="24">
        <f>BRPL_EOD!P89-BRPL_ISGS_exbus!P89</f>
        <v>-2.7239768259832431E-3</v>
      </c>
      <c r="Q89" s="24">
        <f>BRPL_EOD!Q89-BRPL_ISGS_exbus!Q89</f>
        <v>-9.9614801279024334E-4</v>
      </c>
      <c r="R89" s="24">
        <f>BRPL_EOD!R89-BRPL_ISGS_exbus!R89</f>
        <v>4.3208376623375955E-3</v>
      </c>
      <c r="S89" s="24">
        <f>BRPL_EOD!S89-BRPL_ISGS_exbus!S89</f>
        <v>5.3110093457942043E-3</v>
      </c>
      <c r="T89" s="24">
        <f>BRPL_EOD!T89-BRPL_ISGS_exbus!T89</f>
        <v>3.4858862876263608E-4</v>
      </c>
      <c r="U89" s="24">
        <f>BRPL_EOD!U89-BRPL_ISGS_exbus!U89</f>
        <v>-1.4760547438257277E-3</v>
      </c>
      <c r="V89" s="24">
        <f>BRPL_EOD!V89-BRPL_ISGS_exbus!V89</f>
        <v>-4.8858852061428593E-4</v>
      </c>
      <c r="W89" s="24">
        <f>BRPL_EOD!W89-BRPL_ISGS_exbus!W89</f>
        <v>1.0332032954796233E-2</v>
      </c>
      <c r="X89" s="24">
        <f>BRPL_EOD!X89-BRPL_ISGS_exbus!X89</f>
        <v>2.0114713877461554E-3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9.2739670736250446E-3</v>
      </c>
      <c r="L90" s="24">
        <f>BRPL_EOD!L90-BRPL_ISGS_exbus!L90</f>
        <v>0</v>
      </c>
      <c r="M90" s="24">
        <f>BRPL_EOD!M90-BRPL_ISGS_exbus!M90</f>
        <v>-1.308697092341049E-3</v>
      </c>
      <c r="N90" s="24">
        <f>BRPL_EOD!N90-BRPL_ISGS_exbus!N90</f>
        <v>-2.2980103058500845E-3</v>
      </c>
      <c r="O90" s="24">
        <f>BRPL_EOD!O90-BRPL_ISGS_exbus!O90</f>
        <v>2.1414624098810009E-3</v>
      </c>
      <c r="P90" s="24">
        <f>BRPL_EOD!P90-BRPL_ISGS_exbus!P90</f>
        <v>-2.7239768259832431E-3</v>
      </c>
      <c r="Q90" s="24">
        <f>BRPL_EOD!Q90-BRPL_ISGS_exbus!Q90</f>
        <v>-9.9614801279024334E-4</v>
      </c>
      <c r="R90" s="24">
        <f>BRPL_EOD!R90-BRPL_ISGS_exbus!R90</f>
        <v>4.3208376623375955E-3</v>
      </c>
      <c r="S90" s="24">
        <f>BRPL_EOD!S90-BRPL_ISGS_exbus!S90</f>
        <v>5.3110093457942043E-3</v>
      </c>
      <c r="T90" s="24">
        <f>BRPL_EOD!T90-BRPL_ISGS_exbus!T90</f>
        <v>3.4858862876263608E-4</v>
      </c>
      <c r="U90" s="24">
        <f>BRPL_EOD!U90-BRPL_ISGS_exbus!U90</f>
        <v>-1.4760547438257277E-3</v>
      </c>
      <c r="V90" s="24">
        <f>BRPL_EOD!V90-BRPL_ISGS_exbus!V90</f>
        <v>-4.8858852061428593E-4</v>
      </c>
      <c r="W90" s="24">
        <f>BRPL_EOD!W90-BRPL_ISGS_exbus!W90</f>
        <v>1.0332032954796233E-2</v>
      </c>
      <c r="X90" s="24">
        <f>BRPL_EOD!X90-BRPL_ISGS_exbus!X90</f>
        <v>2.0114713877461554E-3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6.2492576017803003E-4</v>
      </c>
      <c r="L91" s="24">
        <f>BRPL_EOD!L91-BRPL_ISGS_exbus!L91</f>
        <v>0</v>
      </c>
      <c r="M91" s="24">
        <f>BRPL_EOD!M91-BRPL_ISGS_exbus!M91</f>
        <v>-1.308697092341049E-3</v>
      </c>
      <c r="N91" s="24">
        <f>BRPL_EOD!N91-BRPL_ISGS_exbus!N91</f>
        <v>-2.2980103058500845E-3</v>
      </c>
      <c r="O91" s="24">
        <f>BRPL_EOD!O91-BRPL_ISGS_exbus!O91</f>
        <v>2.1414624098810009E-3</v>
      </c>
      <c r="P91" s="24">
        <f>BRPL_EOD!P91-BRPL_ISGS_exbus!P91</f>
        <v>-2.7239768259832431E-3</v>
      </c>
      <c r="Q91" s="24">
        <f>BRPL_EOD!Q91-BRPL_ISGS_exbus!Q91</f>
        <v>-9.9614801279024334E-4</v>
      </c>
      <c r="R91" s="24">
        <f>BRPL_EOD!R91-BRPL_ISGS_exbus!R91</f>
        <v>4.3208376623375955E-3</v>
      </c>
      <c r="S91" s="24">
        <f>BRPL_EOD!S91-BRPL_ISGS_exbus!S91</f>
        <v>5.3110093457942043E-3</v>
      </c>
      <c r="T91" s="24">
        <f>BRPL_EOD!T91-BRPL_ISGS_exbus!T91</f>
        <v>3.4858862876263608E-4</v>
      </c>
      <c r="U91" s="24">
        <f>BRPL_EOD!U91-BRPL_ISGS_exbus!U91</f>
        <v>-1.4760547438257277E-3</v>
      </c>
      <c r="V91" s="24">
        <f>BRPL_EOD!V91-BRPL_ISGS_exbus!V91</f>
        <v>-4.8858852061428593E-4</v>
      </c>
      <c r="W91" s="24">
        <f>BRPL_EOD!W91-BRPL_ISGS_exbus!W91</f>
        <v>1.0332032954796233E-2</v>
      </c>
      <c r="X91" s="24">
        <f>BRPL_EOD!X91-BRPL_ISGS_exbus!X91</f>
        <v>2.0114713877461554E-3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-2.6680187546048728E-3</v>
      </c>
      <c r="L92" s="24">
        <f>BRPL_EOD!L92-BRPL_ISGS_exbus!L92</f>
        <v>0</v>
      </c>
      <c r="M92" s="24">
        <f>BRPL_EOD!M92-BRPL_ISGS_exbus!M92</f>
        <v>-1.308697092341049E-3</v>
      </c>
      <c r="N92" s="24">
        <f>BRPL_EOD!N92-BRPL_ISGS_exbus!N92</f>
        <v>-2.2980103058500845E-3</v>
      </c>
      <c r="O92" s="24">
        <f>BRPL_EOD!O92-BRPL_ISGS_exbus!O92</f>
        <v>2.1414624098810009E-3</v>
      </c>
      <c r="P92" s="24">
        <f>BRPL_EOD!P92-BRPL_ISGS_exbus!P92</f>
        <v>-2.7239768259832431E-3</v>
      </c>
      <c r="Q92" s="24">
        <f>BRPL_EOD!Q92-BRPL_ISGS_exbus!Q92</f>
        <v>-9.9614801279024334E-4</v>
      </c>
      <c r="R92" s="24">
        <f>BRPL_EOD!R92-BRPL_ISGS_exbus!R92</f>
        <v>4.3208376623375955E-3</v>
      </c>
      <c r="S92" s="24">
        <f>BRPL_EOD!S92-BRPL_ISGS_exbus!S92</f>
        <v>5.3110093457942043E-3</v>
      </c>
      <c r="T92" s="24">
        <f>BRPL_EOD!T92-BRPL_ISGS_exbus!T92</f>
        <v>3.4858862876263608E-4</v>
      </c>
      <c r="U92" s="24">
        <f>BRPL_EOD!U92-BRPL_ISGS_exbus!U92</f>
        <v>-1.4760547438257277E-3</v>
      </c>
      <c r="V92" s="24">
        <f>BRPL_EOD!V92-BRPL_ISGS_exbus!V92</f>
        <v>-4.8858852061428593E-4</v>
      </c>
      <c r="W92" s="24">
        <f>BRPL_EOD!W92-BRPL_ISGS_exbus!W92</f>
        <v>1.0332032954796233E-2</v>
      </c>
      <c r="X92" s="24">
        <f>BRPL_EOD!X92-BRPL_ISGS_exbus!X92</f>
        <v>2.0114713877461554E-3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-2.6680187546048728E-3</v>
      </c>
      <c r="L93" s="24">
        <f>BRPL_EOD!L93-BRPL_ISGS_exbus!L93</f>
        <v>0</v>
      </c>
      <c r="M93" s="24">
        <f>BRPL_EOD!M93-BRPL_ISGS_exbus!M93</f>
        <v>-1.308697092341049E-3</v>
      </c>
      <c r="N93" s="24">
        <f>BRPL_EOD!N93-BRPL_ISGS_exbus!N93</f>
        <v>-2.2980103058500845E-3</v>
      </c>
      <c r="O93" s="24">
        <f>BRPL_EOD!O93-BRPL_ISGS_exbus!O93</f>
        <v>2.1414624098810009E-3</v>
      </c>
      <c r="P93" s="24">
        <f>BRPL_EOD!P93-BRPL_ISGS_exbus!P93</f>
        <v>-2.7239768259832431E-3</v>
      </c>
      <c r="Q93" s="24">
        <f>BRPL_EOD!Q93-BRPL_ISGS_exbus!Q93</f>
        <v>-9.9614801279024334E-4</v>
      </c>
      <c r="R93" s="24">
        <f>BRPL_EOD!R93-BRPL_ISGS_exbus!R93</f>
        <v>4.3208376623375955E-3</v>
      </c>
      <c r="S93" s="24">
        <f>BRPL_EOD!S93-BRPL_ISGS_exbus!S93</f>
        <v>5.3110093457942043E-3</v>
      </c>
      <c r="T93" s="24">
        <f>BRPL_EOD!T93-BRPL_ISGS_exbus!T93</f>
        <v>3.4858862876263608E-4</v>
      </c>
      <c r="U93" s="24">
        <f>BRPL_EOD!U93-BRPL_ISGS_exbus!U93</f>
        <v>-1.4760547438257277E-3</v>
      </c>
      <c r="V93" s="24">
        <f>BRPL_EOD!V93-BRPL_ISGS_exbus!V93</f>
        <v>2.9832125279645183E-3</v>
      </c>
      <c r="W93" s="24">
        <f>BRPL_EOD!W93-BRPL_ISGS_exbus!W93</f>
        <v>1.0332032954796233E-2</v>
      </c>
      <c r="X93" s="24">
        <f>BRPL_EOD!X93-BRPL_ISGS_exbus!X93</f>
        <v>2.0114713877461554E-3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-2.6680187546048728E-3</v>
      </c>
      <c r="L94" s="24">
        <f>BRPL_EOD!L94-BRPL_ISGS_exbus!L94</f>
        <v>0</v>
      </c>
      <c r="M94" s="24">
        <f>BRPL_EOD!M94-BRPL_ISGS_exbus!M94</f>
        <v>-1.308697092341049E-3</v>
      </c>
      <c r="N94" s="24">
        <f>BRPL_EOD!N94-BRPL_ISGS_exbus!N94</f>
        <v>-2.2980103058500845E-3</v>
      </c>
      <c r="O94" s="24">
        <f>BRPL_EOD!O94-BRPL_ISGS_exbus!O94</f>
        <v>2.1414624098810009E-3</v>
      </c>
      <c r="P94" s="24">
        <f>BRPL_EOD!P94-BRPL_ISGS_exbus!P94</f>
        <v>-2.7239768259832431E-3</v>
      </c>
      <c r="Q94" s="24">
        <f>BRPL_EOD!Q94-BRPL_ISGS_exbus!Q94</f>
        <v>-9.9614801279024334E-4</v>
      </c>
      <c r="R94" s="24">
        <f>BRPL_EOD!R94-BRPL_ISGS_exbus!R94</f>
        <v>4.3208376623375955E-3</v>
      </c>
      <c r="S94" s="24">
        <f>BRPL_EOD!S94-BRPL_ISGS_exbus!S94</f>
        <v>5.3110093457942043E-3</v>
      </c>
      <c r="T94" s="24">
        <f>BRPL_EOD!T94-BRPL_ISGS_exbus!T94</f>
        <v>3.4858862876263608E-4</v>
      </c>
      <c r="U94" s="24">
        <f>BRPL_EOD!U94-BRPL_ISGS_exbus!U94</f>
        <v>-1.4760547438257277E-3</v>
      </c>
      <c r="V94" s="24">
        <f>BRPL_EOD!V94-BRPL_ISGS_exbus!V94</f>
        <v>6.7898454873640546E-3</v>
      </c>
      <c r="W94" s="24">
        <f>BRPL_EOD!W94-BRPL_ISGS_exbus!W94</f>
        <v>1.0332032954796233E-2</v>
      </c>
      <c r="X94" s="24">
        <f>BRPL_EOD!X94-BRPL_ISGS_exbus!X94</f>
        <v>2.0114713877461554E-3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-2.6680187546048728E-3</v>
      </c>
      <c r="L95" s="24">
        <f>BRPL_EOD!L95-BRPL_ISGS_exbus!L95</f>
        <v>0</v>
      </c>
      <c r="M95" s="24">
        <f>BRPL_EOD!M95-BRPL_ISGS_exbus!M95</f>
        <v>-1.308697092341049E-3</v>
      </c>
      <c r="N95" s="24">
        <f>BRPL_EOD!N95-BRPL_ISGS_exbus!N95</f>
        <v>-2.2980103058500845E-3</v>
      </c>
      <c r="O95" s="24">
        <f>BRPL_EOD!O95-BRPL_ISGS_exbus!O95</f>
        <v>2.1414624098810009E-3</v>
      </c>
      <c r="P95" s="24">
        <f>BRPL_EOD!P95-BRPL_ISGS_exbus!P95</f>
        <v>-2.7239768259832431E-3</v>
      </c>
      <c r="Q95" s="24">
        <f>BRPL_EOD!Q95-BRPL_ISGS_exbus!Q95</f>
        <v>-9.9614801279024334E-4</v>
      </c>
      <c r="R95" s="24">
        <f>BRPL_EOD!R95-BRPL_ISGS_exbus!R95</f>
        <v>4.3208376623375955E-3</v>
      </c>
      <c r="S95" s="24">
        <f>BRPL_EOD!S95-BRPL_ISGS_exbus!S95</f>
        <v>5.3110093457942043E-3</v>
      </c>
      <c r="T95" s="24">
        <f>BRPL_EOD!T95-BRPL_ISGS_exbus!T95</f>
        <v>3.4858862876263608E-4</v>
      </c>
      <c r="U95" s="24">
        <f>BRPL_EOD!U95-BRPL_ISGS_exbus!U95</f>
        <v>-1.4760547438257277E-3</v>
      </c>
      <c r="V95" s="24">
        <f>BRPL_EOD!V95-BRPL_ISGS_exbus!V95</f>
        <v>-1.9611177644707212E-3</v>
      </c>
      <c r="W95" s="24">
        <f>BRPL_EOD!W95-BRPL_ISGS_exbus!W95</f>
        <v>1.0332032954796233E-2</v>
      </c>
      <c r="X95" s="24">
        <f>BRPL_EOD!X95-BRPL_ISGS_exbus!X95</f>
        <v>2.0114713877461554E-3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-2.6680187546048728E-3</v>
      </c>
      <c r="L96" s="24">
        <f>BRPL_EOD!L96-BRPL_ISGS_exbus!L96</f>
        <v>0</v>
      </c>
      <c r="M96" s="24">
        <f>BRPL_EOD!M96-BRPL_ISGS_exbus!M96</f>
        <v>-1.308697092341049E-3</v>
      </c>
      <c r="N96" s="24">
        <f>BRPL_EOD!N96-BRPL_ISGS_exbus!N96</f>
        <v>-2.2980103058500845E-3</v>
      </c>
      <c r="O96" s="24">
        <f>BRPL_EOD!O96-BRPL_ISGS_exbus!O96</f>
        <v>2.1414624098810009E-3</v>
      </c>
      <c r="P96" s="24">
        <f>BRPL_EOD!P96-BRPL_ISGS_exbus!P96</f>
        <v>-2.7239768259832431E-3</v>
      </c>
      <c r="Q96" s="24">
        <f>BRPL_EOD!Q96-BRPL_ISGS_exbus!Q96</f>
        <v>-9.9614801279024334E-4</v>
      </c>
      <c r="R96" s="24">
        <f>BRPL_EOD!R96-BRPL_ISGS_exbus!R96</f>
        <v>4.3208376623375955E-3</v>
      </c>
      <c r="S96" s="24">
        <f>BRPL_EOD!S96-BRPL_ISGS_exbus!S96</f>
        <v>5.3110093457942043E-3</v>
      </c>
      <c r="T96" s="24">
        <f>BRPL_EOD!T96-BRPL_ISGS_exbus!T96</f>
        <v>3.4858862876263608E-4</v>
      </c>
      <c r="U96" s="24">
        <f>BRPL_EOD!U96-BRPL_ISGS_exbus!U96</f>
        <v>-1.4760547438257277E-3</v>
      </c>
      <c r="V96" s="24">
        <f>BRPL_EOD!V96-BRPL_ISGS_exbus!V96</f>
        <v>-3.5399920844323418E-3</v>
      </c>
      <c r="W96" s="24">
        <f>BRPL_EOD!W96-BRPL_ISGS_exbus!W96</f>
        <v>1.0332032954796233E-2</v>
      </c>
      <c r="X96" s="24">
        <f>BRPL_EOD!X96-BRPL_ISGS_exbus!X96</f>
        <v>2.0114713877461554E-3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-2.6680187546048728E-3</v>
      </c>
      <c r="L97" s="24">
        <f>BRPL_EOD!L97-BRPL_ISGS_exbus!L97</f>
        <v>0</v>
      </c>
      <c r="M97" s="24">
        <f>BRPL_EOD!M97-BRPL_ISGS_exbus!M97</f>
        <v>-1.308697092341049E-3</v>
      </c>
      <c r="N97" s="24">
        <f>BRPL_EOD!N97-BRPL_ISGS_exbus!N97</f>
        <v>-2.2980103058500845E-3</v>
      </c>
      <c r="O97" s="24">
        <f>BRPL_EOD!O97-BRPL_ISGS_exbus!O97</f>
        <v>2.1414624098810009E-3</v>
      </c>
      <c r="P97" s="24">
        <f>BRPL_EOD!P97-BRPL_ISGS_exbus!P97</f>
        <v>-2.7239768259832431E-3</v>
      </c>
      <c r="Q97" s="24">
        <f>BRPL_EOD!Q97-BRPL_ISGS_exbus!Q97</f>
        <v>-9.9614801279024334E-4</v>
      </c>
      <c r="R97" s="24">
        <f>BRPL_EOD!R97-BRPL_ISGS_exbus!R97</f>
        <v>4.3208376623375955E-3</v>
      </c>
      <c r="S97" s="24">
        <f>BRPL_EOD!S97-BRPL_ISGS_exbus!S97</f>
        <v>5.3110093457942043E-3</v>
      </c>
      <c r="T97" s="24">
        <f>BRPL_EOD!T97-BRPL_ISGS_exbus!T97</f>
        <v>3.4858862876263608E-4</v>
      </c>
      <c r="U97" s="24">
        <f>BRPL_EOD!U97-BRPL_ISGS_exbus!U97</f>
        <v>-1.4760547438257277E-3</v>
      </c>
      <c r="V97" s="24">
        <f>BRPL_EOD!V97-BRPL_ISGS_exbus!V97</f>
        <v>-1.7619696969717324E-4</v>
      </c>
      <c r="W97" s="24">
        <f>BRPL_EOD!W97-BRPL_ISGS_exbus!W97</f>
        <v>1.0332032954796233E-2</v>
      </c>
      <c r="X97" s="24">
        <f>BRPL_EOD!X97-BRPL_ISGS_exbus!X97</f>
        <v>2.0114713877461554E-3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-2.6680187546048728E-3</v>
      </c>
      <c r="L98" s="24">
        <f>BRPL_EOD!L98-BRPL_ISGS_exbus!L98</f>
        <v>0</v>
      </c>
      <c r="M98" s="24">
        <f>BRPL_EOD!M98-BRPL_ISGS_exbus!M98</f>
        <v>-1.308697092341049E-3</v>
      </c>
      <c r="N98" s="24">
        <f>BRPL_EOD!N98-BRPL_ISGS_exbus!N98</f>
        <v>-2.2980103058500845E-3</v>
      </c>
      <c r="O98" s="24">
        <f>BRPL_EOD!O98-BRPL_ISGS_exbus!O98</f>
        <v>2.1414624098810009E-3</v>
      </c>
      <c r="P98" s="24">
        <f>BRPL_EOD!P98-BRPL_ISGS_exbus!P98</f>
        <v>-2.7239768259832431E-3</v>
      </c>
      <c r="Q98" s="24">
        <f>BRPL_EOD!Q98-BRPL_ISGS_exbus!Q98</f>
        <v>-9.9614801279024334E-4</v>
      </c>
      <c r="R98" s="24">
        <f>BRPL_EOD!R98-BRPL_ISGS_exbus!R98</f>
        <v>4.3208376623375955E-3</v>
      </c>
      <c r="S98" s="24">
        <f>BRPL_EOD!S98-BRPL_ISGS_exbus!S98</f>
        <v>5.3110093457942043E-3</v>
      </c>
      <c r="T98" s="24">
        <f>BRPL_EOD!T98-BRPL_ISGS_exbus!T98</f>
        <v>3.4858862876263608E-4</v>
      </c>
      <c r="U98" s="24">
        <f>BRPL_EOD!U98-BRPL_ISGS_exbus!U98</f>
        <v>-1.4760547438257277E-3</v>
      </c>
      <c r="V98" s="24">
        <f>BRPL_EOD!V98-BRPL_ISGS_exbus!V98</f>
        <v>-1.2049666868563236E-3</v>
      </c>
      <c r="W98" s="24">
        <f>BRPL_EOD!W98-BRPL_ISGS_exbus!W98</f>
        <v>1.0332032954796233E-2</v>
      </c>
      <c r="X98" s="24">
        <f>BRPL_EOD!X98-BRPL_ISGS_exbus!X98</f>
        <v>2.0114713877461554E-3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-7.0178571280610225E-7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2.3335633537180378E-6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1.3875112852418381E-7</v>
      </c>
      <c r="K99" s="24">
        <f>BRPL_EOD!K99-BRPL_ISGS_exbus!K99</f>
        <v>5.6075921520459815E-5</v>
      </c>
      <c r="L99" s="24">
        <f>BRPL_EOD!L99-BRPL_ISGS_exbus!L99</f>
        <v>2.2268752780663092E-7</v>
      </c>
      <c r="M99" s="24">
        <f>BRPL_EOD!M99-BRPL_ISGS_exbus!M99</f>
        <v>-4.1649122339837419E-5</v>
      </c>
      <c r="N99" s="24">
        <f>BRPL_EOD!N99-BRPL_ISGS_exbus!N99</f>
        <v>-5.5152247339984584E-5</v>
      </c>
      <c r="O99" s="24">
        <f>BRPL_EOD!O99-BRPL_ISGS_exbus!O99</f>
        <v>3.1887943084507597E-5</v>
      </c>
      <c r="P99" s="24">
        <f>BRPL_EOD!P99-BRPL_ISGS_exbus!P99</f>
        <v>-6.1879160467626093E-5</v>
      </c>
      <c r="Q99" s="24">
        <f>BRPL_EOD!Q99-BRPL_ISGS_exbus!Q99</f>
        <v>1.2120709766444415E-5</v>
      </c>
      <c r="R99" s="24">
        <f>BRPL_EOD!R99-BRPL_ISGS_exbus!R99</f>
        <v>9.1212417163422099E-5</v>
      </c>
      <c r="S99" s="24">
        <f>BRPL_EOD!S99-BRPL_ISGS_exbus!S99</f>
        <v>9.4681813325253605E-5</v>
      </c>
      <c r="T99" s="24">
        <f>BRPL_EOD!T99-BRPL_ISGS_exbus!T99</f>
        <v>-6.1718539841673636E-7</v>
      </c>
      <c r="U99" s="24">
        <f>BRPL_EOD!U99-BRPL_ISGS_exbus!U99</f>
        <v>-3.9858263980896425E-5</v>
      </c>
      <c r="V99" s="24">
        <f>BRPL_EOD!V99-BRPL_ISGS_exbus!V99</f>
        <v>4.7532118835735826E-5</v>
      </c>
      <c r="W99" s="24">
        <f>BRPL_EOD!W99-BRPL_ISGS_exbus!W99</f>
        <v>1.9843989042134247E-4</v>
      </c>
      <c r="X99" s="24">
        <f>BRPL_EOD!X99-BRPL_ISGS_exbus!X99</f>
        <v>3.9674381927312652E-5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442.57000000000005</v>
      </c>
      <c r="C3" s="197">
        <f>PPCL_NG!P3+PPCL_Spot!P3+GT_NG!P3+GT_Spot!P3+Bawana_NG!P3+Bawana_RLNG!P3+Bawana_Spot!P3</f>
        <v>442.72277946453215</v>
      </c>
      <c r="D3" s="198">
        <f t="shared" ref="D3:D66" si="0">B3-C3</f>
        <v>-0.15277946453210234</v>
      </c>
      <c r="E3" s="197">
        <f>PPCL_NG!J3+PPCL_Spot!J3+GT_NG!J3+GT_Spot!J3+Bawana_NG!J3+Bawana_RLNG!J3+Bawana_Spot!J3</f>
        <v>87.19</v>
      </c>
      <c r="F3" s="197">
        <f>PPCL_NG!Q3+PPCL_Spot!Q3+GT_NG!Q3+GT_Spot!Q3+Bawana_NG!Q3+Bawana_RLNG!Q3+Bawana_Spot!Q3</f>
        <v>87.273640629312709</v>
      </c>
      <c r="G3" s="198">
        <f t="shared" ref="G3:G66" si="1">E3-F3</f>
        <v>-8.3640629312711212E-2</v>
      </c>
      <c r="H3" s="197">
        <f>PPCL_NG!K3+PPCL_Spot!K3+GT_NG!K3+GT_Spot!K3+Bawana_NG!K3+Bawana_RLNG!K3+Bawana_Spot!K3</f>
        <v>14.84</v>
      </c>
      <c r="I3" s="197">
        <f>PPCL_NG!R3+PPCL_Spot!R3+GT_NG!R3+GT_Spot!R3+Bawana_NG!R3+Bawana_RLNG!R3+Bawana_Spot!R3</f>
        <v>14.84</v>
      </c>
      <c r="J3" s="198">
        <f t="shared" ref="J3:J66" si="2">H3-I3</f>
        <v>0</v>
      </c>
      <c r="K3" s="197">
        <f>PPCL_NG!L3+PPCL_Spot!L3+GT_NG!L3+GT_Spot!L3+Bawana_NG!L3+Bawana_RLNG!L3+Bawana_Spot!L3</f>
        <v>67.08</v>
      </c>
      <c r="L3" s="197">
        <f>PPCL_NG!S3+PPCL_Spot!S3+GT_NG!S3+GT_Spot!S3+Bawana_NG!S3+Bawana_RLNG!S3+Bawana_Spot!S3</f>
        <v>67.101242064587353</v>
      </c>
      <c r="M3" s="198">
        <f t="shared" ref="M3:M66" si="3">K3-L3</f>
        <v>-2.1242064587355003E-2</v>
      </c>
      <c r="N3" s="197">
        <f>PPCL_NG!M3+PPCL_Spot!M3+GT_NG!M3+GT_Spot!M3+Bawana_NG!M3+Bawana_RLNG!M3+Bawana_Spot!M3</f>
        <v>180.61</v>
      </c>
      <c r="O3" s="197">
        <f>PPCL_NG!T3+PPCL_Spot!T3+GT_NG!T3+GT_Spot!T3+Bawana_NG!T3+Bawana_RLNG!T3+Bawana_Spot!T3</f>
        <v>180.72233784156776</v>
      </c>
      <c r="P3" s="198">
        <f t="shared" ref="P3:P66" si="4">N3-O3</f>
        <v>-0.11233784156775073</v>
      </c>
      <c r="Q3" s="198">
        <f>D3+G3+J3+M3+P3</f>
        <v>-0.36999999999991928</v>
      </c>
    </row>
    <row r="4" spans="1:17">
      <c r="A4" s="33" t="s">
        <v>46</v>
      </c>
      <c r="B4" s="197">
        <f>PPCL_NG!I4+PPCL_Spot!I4+GT_NG!I4+GT_Spot!I4+Bawana_NG!I4+Bawana_RLNG!I4+Bawana_Spot!I4</f>
        <v>442.57000000000005</v>
      </c>
      <c r="C4" s="197">
        <f>PPCL_NG!P4+PPCL_Spot!P4+GT_NG!P4+GT_Spot!P4+Bawana_NG!P4+Bawana_RLNG!P4+Bawana_Spot!P4</f>
        <v>442.72277946453215</v>
      </c>
      <c r="D4" s="198">
        <f t="shared" si="0"/>
        <v>-0.15277946453210234</v>
      </c>
      <c r="E4" s="197">
        <f>PPCL_NG!J4+PPCL_Spot!J4+GT_NG!J4+GT_Spot!J4+Bawana_NG!J4+Bawana_RLNG!J4+Bawana_Spot!J4</f>
        <v>87.19</v>
      </c>
      <c r="F4" s="197">
        <f>PPCL_NG!Q4+PPCL_Spot!Q4+GT_NG!Q4+GT_Spot!Q4+Bawana_NG!Q4+Bawana_RLNG!Q4+Bawana_Spot!Q4</f>
        <v>87.273640629312709</v>
      </c>
      <c r="G4" s="198">
        <f t="shared" si="1"/>
        <v>-8.3640629312711212E-2</v>
      </c>
      <c r="H4" s="197">
        <f>PPCL_NG!K4+PPCL_Spot!K4+GT_NG!K4+GT_Spot!K4+Bawana_NG!K4+Bawana_RLNG!K4+Bawana_Spot!K4</f>
        <v>14.84</v>
      </c>
      <c r="I4" s="197">
        <f>PPCL_NG!R4+PPCL_Spot!R4+GT_NG!R4+GT_Spot!R4+Bawana_NG!R4+Bawana_RLNG!R4+Bawana_Spot!R4</f>
        <v>14.84</v>
      </c>
      <c r="J4" s="198">
        <f t="shared" si="2"/>
        <v>0</v>
      </c>
      <c r="K4" s="197">
        <f>PPCL_NG!L4+PPCL_Spot!L4+GT_NG!L4+GT_Spot!L4+Bawana_NG!L4+Bawana_RLNG!L4+Bawana_Spot!L4</f>
        <v>69.08</v>
      </c>
      <c r="L4" s="197">
        <f>PPCL_NG!S4+PPCL_Spot!S4+GT_NG!S4+GT_Spot!S4+Bawana_NG!S4+Bawana_RLNG!S4+Bawana_Spot!S4</f>
        <v>69.101242064587353</v>
      </c>
      <c r="M4" s="198">
        <f t="shared" si="3"/>
        <v>-2.1242064587355003E-2</v>
      </c>
      <c r="N4" s="197">
        <f>PPCL_NG!M4+PPCL_Spot!M4+GT_NG!M4+GT_Spot!M4+Bawana_NG!M4+Bawana_RLNG!M4+Bawana_Spot!M4</f>
        <v>180.61</v>
      </c>
      <c r="O4" s="197">
        <f>PPCL_NG!T4+PPCL_Spot!T4+GT_NG!T4+GT_Spot!T4+Bawana_NG!T4+Bawana_RLNG!T4+Bawana_Spot!T4</f>
        <v>180.72233784156776</v>
      </c>
      <c r="P4" s="198">
        <f t="shared" si="4"/>
        <v>-0.11233784156775073</v>
      </c>
      <c r="Q4" s="198">
        <f t="shared" ref="Q4:Q67" si="5">D4+G4+J4+M4+P4</f>
        <v>-0.36999999999991928</v>
      </c>
    </row>
    <row r="5" spans="1:17">
      <c r="A5" s="33" t="s">
        <v>47</v>
      </c>
      <c r="B5" s="197">
        <f>PPCL_NG!I5+PPCL_Spot!I5+GT_NG!I5+GT_Spot!I5+Bawana_NG!I5+Bawana_RLNG!I5+Bawana_Spot!I5</f>
        <v>362.57000000000005</v>
      </c>
      <c r="C5" s="197">
        <f>PPCL_NG!P5+PPCL_Spot!P5+GT_NG!P5+GT_Spot!P5+Bawana_NG!P5+Bawana_RLNG!P5+Bawana_Spot!P5</f>
        <v>362.72277946453215</v>
      </c>
      <c r="D5" s="198">
        <f t="shared" si="0"/>
        <v>-0.15277946453210234</v>
      </c>
      <c r="E5" s="197">
        <f>PPCL_NG!J5+PPCL_Spot!J5+GT_NG!J5+GT_Spot!J5+Bawana_NG!J5+Bawana_RLNG!J5+Bawana_Spot!J5</f>
        <v>87.19</v>
      </c>
      <c r="F5" s="197">
        <f>PPCL_NG!Q5+PPCL_Spot!Q5+GT_NG!Q5+GT_Spot!Q5+Bawana_NG!Q5+Bawana_RLNG!Q5+Bawana_Spot!Q5</f>
        <v>87.273640629312709</v>
      </c>
      <c r="G5" s="198">
        <f t="shared" si="1"/>
        <v>-8.3640629312711212E-2</v>
      </c>
      <c r="H5" s="197">
        <f>PPCL_NG!K5+PPCL_Spot!K5+GT_NG!K5+GT_Spot!K5+Bawana_NG!K5+Bawana_RLNG!K5+Bawana_Spot!K5</f>
        <v>14.84</v>
      </c>
      <c r="I5" s="197">
        <f>PPCL_NG!R5+PPCL_Spot!R5+GT_NG!R5+GT_Spot!R5+Bawana_NG!R5+Bawana_RLNG!R5+Bawana_Spot!R5</f>
        <v>14.84</v>
      </c>
      <c r="J5" s="198">
        <f t="shared" si="2"/>
        <v>0</v>
      </c>
      <c r="K5" s="197">
        <f>PPCL_NG!L5+PPCL_Spot!L5+GT_NG!L5+GT_Spot!L5+Bawana_NG!L5+Bawana_RLNG!L5+Bawana_Spot!L5</f>
        <v>69.08</v>
      </c>
      <c r="L5" s="197">
        <f>PPCL_NG!S5+PPCL_Spot!S5+GT_NG!S5+GT_Spot!S5+Bawana_NG!S5+Bawana_RLNG!S5+Bawana_Spot!S5</f>
        <v>69.101242064587353</v>
      </c>
      <c r="M5" s="198">
        <f t="shared" si="3"/>
        <v>-2.1242064587355003E-2</v>
      </c>
      <c r="N5" s="197">
        <f>PPCL_NG!M5+PPCL_Spot!M5+GT_NG!M5+GT_Spot!M5+Bawana_NG!M5+Bawana_RLNG!M5+Bawana_Spot!M5</f>
        <v>180.61</v>
      </c>
      <c r="O5" s="197">
        <f>PPCL_NG!T5+PPCL_Spot!T5+GT_NG!T5+GT_Spot!T5+Bawana_NG!T5+Bawana_RLNG!T5+Bawana_Spot!T5</f>
        <v>180.72233784156776</v>
      </c>
      <c r="P5" s="198">
        <f t="shared" si="4"/>
        <v>-0.11233784156775073</v>
      </c>
      <c r="Q5" s="198">
        <f t="shared" si="5"/>
        <v>-0.36999999999991928</v>
      </c>
    </row>
    <row r="6" spans="1:17">
      <c r="A6" s="33" t="s">
        <v>48</v>
      </c>
      <c r="B6" s="197">
        <f>PPCL_NG!I6+PPCL_Spot!I6+GT_NG!I6+GT_Spot!I6+Bawana_NG!I6+Bawana_RLNG!I6+Bawana_Spot!I6</f>
        <v>309.57000000000005</v>
      </c>
      <c r="C6" s="197">
        <f>PPCL_NG!P6+PPCL_Spot!P6+GT_NG!P6+GT_Spot!P6+Bawana_NG!P6+Bawana_RLNG!P6+Bawana_Spot!P6</f>
        <v>309.72277946453215</v>
      </c>
      <c r="D6" s="198">
        <f t="shared" si="0"/>
        <v>-0.15277946453210234</v>
      </c>
      <c r="E6" s="197">
        <f>PPCL_NG!J6+PPCL_Spot!J6+GT_NG!J6+GT_Spot!J6+Bawana_NG!J6+Bawana_RLNG!J6+Bawana_Spot!J6</f>
        <v>87.19</v>
      </c>
      <c r="F6" s="197">
        <f>PPCL_NG!Q6+PPCL_Spot!Q6+GT_NG!Q6+GT_Spot!Q6+Bawana_NG!Q6+Bawana_RLNG!Q6+Bawana_Spot!Q6</f>
        <v>87.273640629312709</v>
      </c>
      <c r="G6" s="198">
        <f t="shared" si="1"/>
        <v>-8.3640629312711212E-2</v>
      </c>
      <c r="H6" s="197">
        <f>PPCL_NG!K6+PPCL_Spot!K6+GT_NG!K6+GT_Spot!K6+Bawana_NG!K6+Bawana_RLNG!K6+Bawana_Spot!K6</f>
        <v>14.84</v>
      </c>
      <c r="I6" s="197">
        <f>PPCL_NG!R6+PPCL_Spot!R6+GT_NG!R6+GT_Spot!R6+Bawana_NG!R6+Bawana_RLNG!R6+Bawana_Spot!R6</f>
        <v>14.84</v>
      </c>
      <c r="J6" s="198">
        <f t="shared" si="2"/>
        <v>0</v>
      </c>
      <c r="K6" s="197">
        <f>PPCL_NG!L6+PPCL_Spot!L6+GT_NG!L6+GT_Spot!L6+Bawana_NG!L6+Bawana_RLNG!L6+Bawana_Spot!L6</f>
        <v>69.08</v>
      </c>
      <c r="L6" s="197">
        <f>PPCL_NG!S6+PPCL_Spot!S6+GT_NG!S6+GT_Spot!S6+Bawana_NG!S6+Bawana_RLNG!S6+Bawana_Spot!S6</f>
        <v>69.101242064587353</v>
      </c>
      <c r="M6" s="198">
        <f t="shared" si="3"/>
        <v>-2.1242064587355003E-2</v>
      </c>
      <c r="N6" s="197">
        <f>PPCL_NG!M6+PPCL_Spot!M6+GT_NG!M6+GT_Spot!M6+Bawana_NG!M6+Bawana_RLNG!M6+Bawana_Spot!M6</f>
        <v>180.61</v>
      </c>
      <c r="O6" s="197">
        <f>PPCL_NG!T6+PPCL_Spot!T6+GT_NG!T6+GT_Spot!T6+Bawana_NG!T6+Bawana_RLNG!T6+Bawana_Spot!T6</f>
        <v>180.72233784156776</v>
      </c>
      <c r="P6" s="198">
        <f t="shared" si="4"/>
        <v>-0.11233784156775073</v>
      </c>
      <c r="Q6" s="198">
        <f t="shared" si="5"/>
        <v>-0.36999999999991928</v>
      </c>
    </row>
    <row r="7" spans="1:17">
      <c r="A7" s="33" t="s">
        <v>49</v>
      </c>
      <c r="B7" s="197">
        <f>PPCL_NG!I7+PPCL_Spot!I7+GT_NG!I7+GT_Spot!I7+Bawana_NG!I7+Bawana_RLNG!I7+Bawana_Spot!I7</f>
        <v>309.57000000000005</v>
      </c>
      <c r="C7" s="197">
        <f>PPCL_NG!P7+PPCL_Spot!P7+GT_NG!P7+GT_Spot!P7+Bawana_NG!P7+Bawana_RLNG!P7+Bawana_Spot!P7</f>
        <v>309.72277946453215</v>
      </c>
      <c r="D7" s="198">
        <f t="shared" si="0"/>
        <v>-0.15277946453210234</v>
      </c>
      <c r="E7" s="197">
        <f>PPCL_NG!J7+PPCL_Spot!J7+GT_NG!J7+GT_Spot!J7+Bawana_NG!J7+Bawana_RLNG!J7+Bawana_Spot!J7</f>
        <v>87.19</v>
      </c>
      <c r="F7" s="197">
        <f>PPCL_NG!Q7+PPCL_Spot!Q7+GT_NG!Q7+GT_Spot!Q7+Bawana_NG!Q7+Bawana_RLNG!Q7+Bawana_Spot!Q7</f>
        <v>87.273640629312709</v>
      </c>
      <c r="G7" s="198">
        <f t="shared" si="1"/>
        <v>-8.3640629312711212E-2</v>
      </c>
      <c r="H7" s="197">
        <f>PPCL_NG!K7+PPCL_Spot!K7+GT_NG!K7+GT_Spot!K7+Bawana_NG!K7+Bawana_RLNG!K7+Bawana_Spot!K7</f>
        <v>14.84</v>
      </c>
      <c r="I7" s="197">
        <f>PPCL_NG!R7+PPCL_Spot!R7+GT_NG!R7+GT_Spot!R7+Bawana_NG!R7+Bawana_RLNG!R7+Bawana_Spot!R7</f>
        <v>14.84</v>
      </c>
      <c r="J7" s="198">
        <f t="shared" si="2"/>
        <v>0</v>
      </c>
      <c r="K7" s="197">
        <f>PPCL_NG!L7+PPCL_Spot!L7+GT_NG!L7+GT_Spot!L7+Bawana_NG!L7+Bawana_RLNG!L7+Bawana_Spot!L7</f>
        <v>69.08</v>
      </c>
      <c r="L7" s="197">
        <f>PPCL_NG!S7+PPCL_Spot!S7+GT_NG!S7+GT_Spot!S7+Bawana_NG!S7+Bawana_RLNG!S7+Bawana_Spot!S7</f>
        <v>69.101242064587353</v>
      </c>
      <c r="M7" s="198">
        <f t="shared" si="3"/>
        <v>-2.1242064587355003E-2</v>
      </c>
      <c r="N7" s="197">
        <f>PPCL_NG!M7+PPCL_Spot!M7+GT_NG!M7+GT_Spot!M7+Bawana_NG!M7+Bawana_RLNG!M7+Bawana_Spot!M7</f>
        <v>180.61</v>
      </c>
      <c r="O7" s="197">
        <f>PPCL_NG!T7+PPCL_Spot!T7+GT_NG!T7+GT_Spot!T7+Bawana_NG!T7+Bawana_RLNG!T7+Bawana_Spot!T7</f>
        <v>180.72233784156776</v>
      </c>
      <c r="P7" s="198">
        <f t="shared" si="4"/>
        <v>-0.11233784156775073</v>
      </c>
      <c r="Q7" s="198">
        <f t="shared" si="5"/>
        <v>-0.36999999999991928</v>
      </c>
    </row>
    <row r="8" spans="1:17">
      <c r="A8" s="33" t="s">
        <v>50</v>
      </c>
      <c r="B8" s="197">
        <f>PPCL_NG!I8+PPCL_Spot!I8+GT_NG!I8+GT_Spot!I8+Bawana_NG!I8+Bawana_RLNG!I8+Bawana_Spot!I8</f>
        <v>309.57000000000005</v>
      </c>
      <c r="C8" s="197">
        <f>PPCL_NG!P8+PPCL_Spot!P8+GT_NG!P8+GT_Spot!P8+Bawana_NG!P8+Bawana_RLNG!P8+Bawana_Spot!P8</f>
        <v>309.72277946453215</v>
      </c>
      <c r="D8" s="198">
        <f t="shared" si="0"/>
        <v>-0.15277946453210234</v>
      </c>
      <c r="E8" s="197">
        <f>PPCL_NG!J8+PPCL_Spot!J8+GT_NG!J8+GT_Spot!J8+Bawana_NG!J8+Bawana_RLNG!J8+Bawana_Spot!J8</f>
        <v>87.19</v>
      </c>
      <c r="F8" s="197">
        <f>PPCL_NG!Q8+PPCL_Spot!Q8+GT_NG!Q8+GT_Spot!Q8+Bawana_NG!Q8+Bawana_RLNG!Q8+Bawana_Spot!Q8</f>
        <v>87.273640629312709</v>
      </c>
      <c r="G8" s="198">
        <f t="shared" si="1"/>
        <v>-8.3640629312711212E-2</v>
      </c>
      <c r="H8" s="197">
        <f>PPCL_NG!K8+PPCL_Spot!K8+GT_NG!K8+GT_Spot!K8+Bawana_NG!K8+Bawana_RLNG!K8+Bawana_Spot!K8</f>
        <v>14.84</v>
      </c>
      <c r="I8" s="197">
        <f>PPCL_NG!R8+PPCL_Spot!R8+GT_NG!R8+GT_Spot!R8+Bawana_NG!R8+Bawana_RLNG!R8+Bawana_Spot!R8</f>
        <v>14.84</v>
      </c>
      <c r="J8" s="198">
        <f t="shared" si="2"/>
        <v>0</v>
      </c>
      <c r="K8" s="197">
        <f>PPCL_NG!L8+PPCL_Spot!L8+GT_NG!L8+GT_Spot!L8+Bawana_NG!L8+Bawana_RLNG!L8+Bawana_Spot!L8</f>
        <v>69.08</v>
      </c>
      <c r="L8" s="197">
        <f>PPCL_NG!S8+PPCL_Spot!S8+GT_NG!S8+GT_Spot!S8+Bawana_NG!S8+Bawana_RLNG!S8+Bawana_Spot!S8</f>
        <v>69.101242064587353</v>
      </c>
      <c r="M8" s="198">
        <f t="shared" si="3"/>
        <v>-2.1242064587355003E-2</v>
      </c>
      <c r="N8" s="197">
        <f>PPCL_NG!M8+PPCL_Spot!M8+GT_NG!M8+GT_Spot!M8+Bawana_NG!M8+Bawana_RLNG!M8+Bawana_Spot!M8</f>
        <v>180.61</v>
      </c>
      <c r="O8" s="197">
        <f>PPCL_NG!T8+PPCL_Spot!T8+GT_NG!T8+GT_Spot!T8+Bawana_NG!T8+Bawana_RLNG!T8+Bawana_Spot!T8</f>
        <v>180.72233784156776</v>
      </c>
      <c r="P8" s="198">
        <f t="shared" si="4"/>
        <v>-0.11233784156775073</v>
      </c>
      <c r="Q8" s="198">
        <f t="shared" si="5"/>
        <v>-0.36999999999991928</v>
      </c>
    </row>
    <row r="9" spans="1:17">
      <c r="A9" s="33" t="s">
        <v>51</v>
      </c>
      <c r="B9" s="197">
        <f>PPCL_NG!I9+PPCL_Spot!I9+GT_NG!I9+GT_Spot!I9+Bawana_NG!I9+Bawana_RLNG!I9+Bawana_Spot!I9</f>
        <v>308.75</v>
      </c>
      <c r="C9" s="197">
        <f>PPCL_NG!P9+PPCL_Spot!P9+GT_NG!P9+GT_Spot!P9+Bawana_NG!P9+Bawana_RLNG!P9+Bawana_Spot!P9</f>
        <v>308.90256104486087</v>
      </c>
      <c r="D9" s="198">
        <f t="shared" si="0"/>
        <v>-0.15256104486087452</v>
      </c>
      <c r="E9" s="197">
        <f>PPCL_NG!J9+PPCL_Spot!J9+GT_NG!J9+GT_Spot!J9+Bawana_NG!J9+Bawana_RLNG!J9+Bawana_Spot!J9</f>
        <v>87</v>
      </c>
      <c r="F9" s="197">
        <f>PPCL_NG!Q9+PPCL_Spot!Q9+GT_NG!Q9+GT_Spot!Q9+Bawana_NG!Q9+Bawana_RLNG!Q9+Bawana_Spot!Q9</f>
        <v>87.086314593980688</v>
      </c>
      <c r="G9" s="198">
        <f t="shared" si="1"/>
        <v>-8.6314593980688414E-2</v>
      </c>
      <c r="H9" s="197">
        <f>PPCL_NG!K9+PPCL_Spot!K9+GT_NG!K9+GT_Spot!K9+Bawana_NG!K9+Bawana_RLNG!K9+Bawana_Spot!K9</f>
        <v>14.84</v>
      </c>
      <c r="I9" s="197">
        <f>PPCL_NG!R9+PPCL_Spot!R9+GT_NG!R9+GT_Spot!R9+Bawana_NG!R9+Bawana_RLNG!R9+Bawana_Spot!R9</f>
        <v>14.84</v>
      </c>
      <c r="J9" s="198">
        <f t="shared" si="2"/>
        <v>0</v>
      </c>
      <c r="K9" s="197">
        <f>PPCL_NG!L9+PPCL_Spot!L9+GT_NG!L9+GT_Spot!L9+Bawana_NG!L9+Bawana_RLNG!L9+Bawana_Spot!L9</f>
        <v>69.08</v>
      </c>
      <c r="L9" s="197">
        <f>PPCL_NG!S9+PPCL_Spot!S9+GT_NG!S9+GT_Spot!S9+Bawana_NG!S9+Bawana_RLNG!S9+Bawana_Spot!S9</f>
        <v>69.102441794434981</v>
      </c>
      <c r="M9" s="198">
        <f t="shared" si="3"/>
        <v>-2.2441794434982398E-2</v>
      </c>
      <c r="N9" s="197">
        <f>PPCL_NG!M9+PPCL_Spot!M9+GT_NG!M9+GT_Spot!M9+Bawana_NG!M9+Bawana_RLNG!M9+Bawana_Spot!M9</f>
        <v>180.61</v>
      </c>
      <c r="O9" s="197">
        <f>PPCL_NG!T9+PPCL_Spot!T9+GT_NG!T9+GT_Spot!T9+Bawana_NG!T9+Bawana_RLNG!T9+Bawana_Spot!T9</f>
        <v>180.72868256672342</v>
      </c>
      <c r="P9" s="198">
        <f t="shared" si="4"/>
        <v>-0.11868256672340749</v>
      </c>
      <c r="Q9" s="198">
        <f t="shared" si="5"/>
        <v>-0.37999999999995282</v>
      </c>
    </row>
    <row r="10" spans="1:17">
      <c r="A10" s="33" t="s">
        <v>52</v>
      </c>
      <c r="B10" s="197">
        <f>PPCL_NG!I10+PPCL_Spot!I10+GT_NG!I10+GT_Spot!I10+Bawana_NG!I10+Bawana_RLNG!I10+Bawana_Spot!I10</f>
        <v>308.75</v>
      </c>
      <c r="C10" s="197">
        <f>PPCL_NG!P10+PPCL_Spot!P10+GT_NG!P10+GT_Spot!P10+Bawana_NG!P10+Bawana_RLNG!P10+Bawana_Spot!P10</f>
        <v>308.89469444094777</v>
      </c>
      <c r="D10" s="198">
        <f t="shared" si="0"/>
        <v>-0.14469444094777373</v>
      </c>
      <c r="E10" s="197">
        <f>PPCL_NG!J10+PPCL_Spot!J10+GT_NG!J10+GT_Spot!J10+Bawana_NG!J10+Bawana_RLNG!J10+Bawana_Spot!J10</f>
        <v>88.15</v>
      </c>
      <c r="F10" s="197">
        <f>PPCL_NG!Q10+PPCL_Spot!Q10+GT_NG!Q10+GT_Spot!Q10+Bawana_NG!Q10+Bawana_RLNG!Q10+Bawana_Spot!Q10</f>
        <v>88.236237272660176</v>
      </c>
      <c r="G10" s="198">
        <f t="shared" si="1"/>
        <v>-8.6237272660170561E-2</v>
      </c>
      <c r="H10" s="197">
        <f>PPCL_NG!K10+PPCL_Spot!K10+GT_NG!K10+GT_Spot!K10+Bawana_NG!K10+Bawana_RLNG!K10+Bawana_Spot!K10</f>
        <v>14.959999999999999</v>
      </c>
      <c r="I10" s="197">
        <f>PPCL_NG!R10+PPCL_Spot!R10+GT_NG!R10+GT_Spot!R10+Bawana_NG!R10+Bawana_RLNG!R10+Bawana_Spot!R10</f>
        <v>14.959991931688293</v>
      </c>
      <c r="J10" s="198">
        <f t="shared" si="2"/>
        <v>8.0683117058555354E-6</v>
      </c>
      <c r="K10" s="197">
        <f>PPCL_NG!L10+PPCL_Spot!L10+GT_NG!L10+GT_Spot!L10+Bawana_NG!L10+Bawana_RLNG!L10+Bawana_Spot!L10</f>
        <v>69.539999999999992</v>
      </c>
      <c r="L10" s="197">
        <f>PPCL_NG!S10+PPCL_Spot!S10+GT_NG!S10+GT_Spot!S10+Bawana_NG!S10+Bawana_RLNG!S10+Bawana_Spot!S10</f>
        <v>69.56241086590677</v>
      </c>
      <c r="M10" s="198">
        <f t="shared" si="3"/>
        <v>-2.2410865906778099E-2</v>
      </c>
      <c r="N10" s="197">
        <f>PPCL_NG!M10+PPCL_Spot!M10+GT_NG!M10+GT_Spot!M10+Bawana_NG!M10+Bawana_RLNG!M10+Bawana_Spot!M10</f>
        <v>140.61000000000001</v>
      </c>
      <c r="O10" s="197">
        <f>PPCL_NG!T10+PPCL_Spot!T10+GT_NG!T10+GT_Spot!T10+Bawana_NG!T10+Bawana_RLNG!T10+Bawana_Spot!T10</f>
        <v>140.72666548879698</v>
      </c>
      <c r="P10" s="198">
        <f t="shared" si="4"/>
        <v>-0.11666548879696848</v>
      </c>
      <c r="Q10" s="198">
        <f t="shared" si="5"/>
        <v>-0.36999999999998501</v>
      </c>
    </row>
    <row r="11" spans="1:17">
      <c r="A11" s="33" t="s">
        <v>53</v>
      </c>
      <c r="B11" s="197">
        <f>PPCL_NG!I11+PPCL_Spot!I11+GT_NG!I11+GT_Spot!I11+Bawana_NG!I11+Bawana_RLNG!I11+Bawana_Spot!I11</f>
        <v>308.75</v>
      </c>
      <c r="C11" s="197">
        <f>PPCL_NG!P11+PPCL_Spot!P11+GT_NG!P11+GT_Spot!P11+Bawana_NG!P11+Bawana_RLNG!P11+Bawana_Spot!P11</f>
        <v>308.89469444094777</v>
      </c>
      <c r="D11" s="198">
        <f t="shared" si="0"/>
        <v>-0.14469444094777373</v>
      </c>
      <c r="E11" s="197">
        <f>PPCL_NG!J11+PPCL_Spot!J11+GT_NG!J11+GT_Spot!J11+Bawana_NG!J11+Bawana_RLNG!J11+Bawana_Spot!J11</f>
        <v>88.15</v>
      </c>
      <c r="F11" s="197">
        <f>PPCL_NG!Q11+PPCL_Spot!Q11+GT_NG!Q11+GT_Spot!Q11+Bawana_NG!Q11+Bawana_RLNG!Q11+Bawana_Spot!Q11</f>
        <v>88.236237272660176</v>
      </c>
      <c r="G11" s="198">
        <f t="shared" si="1"/>
        <v>-8.6237272660170561E-2</v>
      </c>
      <c r="H11" s="197">
        <f>PPCL_NG!K11+PPCL_Spot!K11+GT_NG!K11+GT_Spot!K11+Bawana_NG!K11+Bawana_RLNG!K11+Bawana_Spot!K11</f>
        <v>14.959999999999999</v>
      </c>
      <c r="I11" s="197">
        <f>PPCL_NG!R11+PPCL_Spot!R11+GT_NG!R11+GT_Spot!R11+Bawana_NG!R11+Bawana_RLNG!R11+Bawana_Spot!R11</f>
        <v>14.959991931688293</v>
      </c>
      <c r="J11" s="198">
        <f t="shared" si="2"/>
        <v>8.0683117058555354E-6</v>
      </c>
      <c r="K11" s="197">
        <f>PPCL_NG!L11+PPCL_Spot!L11+GT_NG!L11+GT_Spot!L11+Bawana_NG!L11+Bawana_RLNG!L11+Bawana_Spot!L11</f>
        <v>65.539999999999992</v>
      </c>
      <c r="L11" s="197">
        <f>PPCL_NG!S11+PPCL_Spot!S11+GT_NG!S11+GT_Spot!S11+Bawana_NG!S11+Bawana_RLNG!S11+Bawana_Spot!S11</f>
        <v>65.56241086590677</v>
      </c>
      <c r="M11" s="198">
        <f t="shared" si="3"/>
        <v>-2.2410865906778099E-2</v>
      </c>
      <c r="N11" s="197">
        <f>PPCL_NG!M11+PPCL_Spot!M11+GT_NG!M11+GT_Spot!M11+Bawana_NG!M11+Bawana_RLNG!M11+Bawana_Spot!M11</f>
        <v>140.61000000000001</v>
      </c>
      <c r="O11" s="197">
        <f>PPCL_NG!T11+PPCL_Spot!T11+GT_NG!T11+GT_Spot!T11+Bawana_NG!T11+Bawana_RLNG!T11+Bawana_Spot!T11</f>
        <v>140.72666548879698</v>
      </c>
      <c r="P11" s="198">
        <f t="shared" si="4"/>
        <v>-0.11666548879696848</v>
      </c>
      <c r="Q11" s="198">
        <f t="shared" si="5"/>
        <v>-0.36999999999998501</v>
      </c>
    </row>
    <row r="12" spans="1:17">
      <c r="A12" s="33" t="s">
        <v>54</v>
      </c>
      <c r="B12" s="197">
        <f>PPCL_NG!I12+PPCL_Spot!I12+GT_NG!I12+GT_Spot!I12+Bawana_NG!I12+Bawana_RLNG!I12+Bawana_Spot!I12</f>
        <v>308.28000000000003</v>
      </c>
      <c r="C12" s="197">
        <f>PPCL_NG!P12+PPCL_Spot!P12+GT_NG!P12+GT_Spot!P12+Bawana_NG!P12+Bawana_RLNG!P12+Bawana_Spot!P12</f>
        <v>308.41182682674378</v>
      </c>
      <c r="D12" s="198">
        <f t="shared" si="0"/>
        <v>-0.13182682674374746</v>
      </c>
      <c r="E12" s="197">
        <f>PPCL_NG!J12+PPCL_Spot!J12+GT_NG!J12+GT_Spot!J12+Bawana_NG!J12+Bawana_RLNG!J12+Bawana_Spot!J12</f>
        <v>77.960000000000008</v>
      </c>
      <c r="F12" s="197">
        <f>PPCL_NG!Q12+PPCL_Spot!Q12+GT_NG!Q12+GT_Spot!Q12+Bawana_NG!Q12+Bawana_RLNG!Q12+Bawana_Spot!Q12</f>
        <v>78.039732897657586</v>
      </c>
      <c r="G12" s="198">
        <f t="shared" si="1"/>
        <v>-7.9732897657578405E-2</v>
      </c>
      <c r="H12" s="197">
        <f>PPCL_NG!K12+PPCL_Spot!K12+GT_NG!K12+GT_Spot!K12+Bawana_NG!K12+Bawana_RLNG!K12+Bawana_Spot!K12</f>
        <v>14.959999999999999</v>
      </c>
      <c r="I12" s="197">
        <f>PPCL_NG!R12+PPCL_Spot!R12+GT_NG!R12+GT_Spot!R12+Bawana_NG!R12+Bawana_RLNG!R12+Bawana_Spot!R12</f>
        <v>14.959991931688293</v>
      </c>
      <c r="J12" s="198">
        <f t="shared" si="2"/>
        <v>8.0683117058555354E-6</v>
      </c>
      <c r="K12" s="197">
        <f>PPCL_NG!L12+PPCL_Spot!L12+GT_NG!L12+GT_Spot!L12+Bawana_NG!L12+Bawana_RLNG!L12+Bawana_Spot!L12</f>
        <v>65.489999999999995</v>
      </c>
      <c r="L12" s="197">
        <f>PPCL_NG!S12+PPCL_Spot!S12+GT_NG!S12+GT_Spot!S12+Bawana_NG!S12+Bawana_RLNG!S12+Bawana_Spot!S12</f>
        <v>65.510713597019233</v>
      </c>
      <c r="M12" s="198">
        <f t="shared" si="3"/>
        <v>-2.071359701923825E-2</v>
      </c>
      <c r="N12" s="197">
        <f>PPCL_NG!M12+PPCL_Spot!M12+GT_NG!M12+GT_Spot!M12+Bawana_NG!M12+Bawana_RLNG!M12+Bawana_Spot!M12</f>
        <v>140.35</v>
      </c>
      <c r="O12" s="197">
        <f>PPCL_NG!T12+PPCL_Spot!T12+GT_NG!T12+GT_Spot!T12+Bawana_NG!T12+Bawana_RLNG!T12+Bawana_Spot!T12</f>
        <v>140.45773474689105</v>
      </c>
      <c r="P12" s="198">
        <f t="shared" si="4"/>
        <v>-0.10773474689105456</v>
      </c>
      <c r="Q12" s="198">
        <f t="shared" si="5"/>
        <v>-0.33999999999991282</v>
      </c>
    </row>
    <row r="13" spans="1:17">
      <c r="A13" s="33" t="s">
        <v>55</v>
      </c>
      <c r="B13" s="197">
        <f>PPCL_NG!I13+PPCL_Spot!I13+GT_NG!I13+GT_Spot!I13+Bawana_NG!I13+Bawana_RLNG!I13+Bawana_Spot!I13</f>
        <v>308.28000000000003</v>
      </c>
      <c r="C13" s="197">
        <f>PPCL_NG!P13+PPCL_Spot!P13+GT_NG!P13+GT_Spot!P13+Bawana_NG!P13+Bawana_RLNG!P13+Bawana_Spot!P13</f>
        <v>308.41182682674378</v>
      </c>
      <c r="D13" s="198">
        <f t="shared" si="0"/>
        <v>-0.13182682674374746</v>
      </c>
      <c r="E13" s="197">
        <f>PPCL_NG!J13+PPCL_Spot!J13+GT_NG!J13+GT_Spot!J13+Bawana_NG!J13+Bawana_RLNG!J13+Bawana_Spot!J13</f>
        <v>77.960000000000008</v>
      </c>
      <c r="F13" s="197">
        <f>PPCL_NG!Q13+PPCL_Spot!Q13+GT_NG!Q13+GT_Spot!Q13+Bawana_NG!Q13+Bawana_RLNG!Q13+Bawana_Spot!Q13</f>
        <v>78.039732897657586</v>
      </c>
      <c r="G13" s="198">
        <f t="shared" si="1"/>
        <v>-7.9732897657578405E-2</v>
      </c>
      <c r="H13" s="197">
        <f>PPCL_NG!K13+PPCL_Spot!K13+GT_NG!K13+GT_Spot!K13+Bawana_NG!K13+Bawana_RLNG!K13+Bawana_Spot!K13</f>
        <v>14.959999999999999</v>
      </c>
      <c r="I13" s="197">
        <f>PPCL_NG!R13+PPCL_Spot!R13+GT_NG!R13+GT_Spot!R13+Bawana_NG!R13+Bawana_RLNG!R13+Bawana_Spot!R13</f>
        <v>14.959991931688293</v>
      </c>
      <c r="J13" s="198">
        <f t="shared" si="2"/>
        <v>8.0683117058555354E-6</v>
      </c>
      <c r="K13" s="197">
        <f>PPCL_NG!L13+PPCL_Spot!L13+GT_NG!L13+GT_Spot!L13+Bawana_NG!L13+Bawana_RLNG!L13+Bawana_Spot!L13</f>
        <v>65.489999999999995</v>
      </c>
      <c r="L13" s="197">
        <f>PPCL_NG!S13+PPCL_Spot!S13+GT_NG!S13+GT_Spot!S13+Bawana_NG!S13+Bawana_RLNG!S13+Bawana_Spot!S13</f>
        <v>65.510713597019233</v>
      </c>
      <c r="M13" s="198">
        <f t="shared" si="3"/>
        <v>-2.071359701923825E-2</v>
      </c>
      <c r="N13" s="197">
        <f>PPCL_NG!M13+PPCL_Spot!M13+GT_NG!M13+GT_Spot!M13+Bawana_NG!M13+Bawana_RLNG!M13+Bawana_Spot!M13</f>
        <v>140.35</v>
      </c>
      <c r="O13" s="197">
        <f>PPCL_NG!T13+PPCL_Spot!T13+GT_NG!T13+GT_Spot!T13+Bawana_NG!T13+Bawana_RLNG!T13+Bawana_Spot!T13</f>
        <v>140.45773474689105</v>
      </c>
      <c r="P13" s="198">
        <f t="shared" si="4"/>
        <v>-0.10773474689105456</v>
      </c>
      <c r="Q13" s="198">
        <f t="shared" si="5"/>
        <v>-0.33999999999991282</v>
      </c>
    </row>
    <row r="14" spans="1:17">
      <c r="A14" s="33" t="s">
        <v>56</v>
      </c>
      <c r="B14" s="197">
        <f>PPCL_NG!I14+PPCL_Spot!I14+GT_NG!I14+GT_Spot!I14+Bawana_NG!I14+Bawana_RLNG!I14+Bawana_Spot!I14</f>
        <v>308.28000000000003</v>
      </c>
      <c r="C14" s="197">
        <f>PPCL_NG!P14+PPCL_Spot!P14+GT_NG!P14+GT_Spot!P14+Bawana_NG!P14+Bawana_RLNG!P14+Bawana_Spot!P14</f>
        <v>308.41182682674378</v>
      </c>
      <c r="D14" s="198">
        <f t="shared" si="0"/>
        <v>-0.13182682674374746</v>
      </c>
      <c r="E14" s="197">
        <f>PPCL_NG!J14+PPCL_Spot!J14+GT_NG!J14+GT_Spot!J14+Bawana_NG!J14+Bawana_RLNG!J14+Bawana_Spot!J14</f>
        <v>77.960000000000008</v>
      </c>
      <c r="F14" s="197">
        <f>PPCL_NG!Q14+PPCL_Spot!Q14+GT_NG!Q14+GT_Spot!Q14+Bawana_NG!Q14+Bawana_RLNG!Q14+Bawana_Spot!Q14</f>
        <v>78.039732897657586</v>
      </c>
      <c r="G14" s="198">
        <f t="shared" si="1"/>
        <v>-7.9732897657578405E-2</v>
      </c>
      <c r="H14" s="197">
        <f>PPCL_NG!K14+PPCL_Spot!K14+GT_NG!K14+GT_Spot!K14+Bawana_NG!K14+Bawana_RLNG!K14+Bawana_Spot!K14</f>
        <v>14.959999999999999</v>
      </c>
      <c r="I14" s="197">
        <f>PPCL_NG!R14+PPCL_Spot!R14+GT_NG!R14+GT_Spot!R14+Bawana_NG!R14+Bawana_RLNG!R14+Bawana_Spot!R14</f>
        <v>14.959991931688293</v>
      </c>
      <c r="J14" s="198">
        <f t="shared" si="2"/>
        <v>8.0683117058555354E-6</v>
      </c>
      <c r="K14" s="197">
        <f>PPCL_NG!L14+PPCL_Spot!L14+GT_NG!L14+GT_Spot!L14+Bawana_NG!L14+Bawana_RLNG!L14+Bawana_Spot!L14</f>
        <v>65.489999999999995</v>
      </c>
      <c r="L14" s="197">
        <f>PPCL_NG!S14+PPCL_Spot!S14+GT_NG!S14+GT_Spot!S14+Bawana_NG!S14+Bawana_RLNG!S14+Bawana_Spot!S14</f>
        <v>65.510713597019233</v>
      </c>
      <c r="M14" s="198">
        <f t="shared" si="3"/>
        <v>-2.071359701923825E-2</v>
      </c>
      <c r="N14" s="197">
        <f>PPCL_NG!M14+PPCL_Spot!M14+GT_NG!M14+GT_Spot!M14+Bawana_NG!M14+Bawana_RLNG!M14+Bawana_Spot!M14</f>
        <v>140.35</v>
      </c>
      <c r="O14" s="197">
        <f>PPCL_NG!T14+PPCL_Spot!T14+GT_NG!T14+GT_Spot!T14+Bawana_NG!T14+Bawana_RLNG!T14+Bawana_Spot!T14</f>
        <v>140.45773474689105</v>
      </c>
      <c r="P14" s="198">
        <f t="shared" si="4"/>
        <v>-0.10773474689105456</v>
      </c>
      <c r="Q14" s="198">
        <f t="shared" si="5"/>
        <v>-0.33999999999991282</v>
      </c>
    </row>
    <row r="15" spans="1:17">
      <c r="A15" s="33" t="s">
        <v>57</v>
      </c>
      <c r="B15" s="197">
        <f>PPCL_NG!I15+PPCL_Spot!I15+GT_NG!I15+GT_Spot!I15+Bawana_NG!I15+Bawana_RLNG!I15+Bawana_Spot!I15</f>
        <v>307.89</v>
      </c>
      <c r="C15" s="197">
        <f>PPCL_NG!P15+PPCL_Spot!P15+GT_NG!P15+GT_Spot!P15+Bawana_NG!P15+Bawana_RLNG!P15+Bawana_Spot!P15</f>
        <v>308.01385566840429</v>
      </c>
      <c r="D15" s="198">
        <f t="shared" si="0"/>
        <v>-0.12385566840430329</v>
      </c>
      <c r="E15" s="197">
        <f>PPCL_NG!J15+PPCL_Spot!J15+GT_NG!J15+GT_Spot!J15+Bawana_NG!J15+Bawana_RLNG!J15+Bawana_Spot!J15</f>
        <v>77.740000000000009</v>
      </c>
      <c r="F15" s="197">
        <f>PPCL_NG!Q15+PPCL_Spot!Q15+GT_NG!Q15+GT_Spot!Q15+Bawana_NG!Q15+Bawana_RLNG!Q15+Bawana_Spot!Q15</f>
        <v>77.815206718354872</v>
      </c>
      <c r="G15" s="198">
        <f t="shared" si="1"/>
        <v>-7.5206718354863256E-2</v>
      </c>
      <c r="H15" s="197">
        <f>PPCL_NG!K15+PPCL_Spot!K15+GT_NG!K15+GT_Spot!K15+Bawana_NG!K15+Bawana_RLNG!K15+Bawana_Spot!K15</f>
        <v>14.959999999999999</v>
      </c>
      <c r="I15" s="197">
        <f>PPCL_NG!R15+PPCL_Spot!R15+GT_NG!R15+GT_Spot!R15+Bawana_NG!R15+Bawana_RLNG!R15+Bawana_Spot!R15</f>
        <v>14.959991931688293</v>
      </c>
      <c r="J15" s="198">
        <f t="shared" si="2"/>
        <v>8.0683117058555354E-6</v>
      </c>
      <c r="K15" s="197">
        <f>PPCL_NG!L15+PPCL_Spot!L15+GT_NG!L15+GT_Spot!L15+Bawana_NG!L15+Bawana_RLNG!L15+Bawana_Spot!L15</f>
        <v>65.429999999999993</v>
      </c>
      <c r="L15" s="197">
        <f>PPCL_NG!S15+PPCL_Spot!S15+GT_NG!S15+GT_Spot!S15+Bawana_NG!S15+Bawana_RLNG!S15+Bawana_Spot!S15</f>
        <v>65.449509197711649</v>
      </c>
      <c r="M15" s="198">
        <f t="shared" si="3"/>
        <v>-1.9509197711656157E-2</v>
      </c>
      <c r="N15" s="197">
        <f>PPCL_NG!M15+PPCL_Spot!M15+GT_NG!M15+GT_Spot!M15+Bawana_NG!M15+Bawana_RLNG!M15+Bawana_Spot!M15</f>
        <v>140.04</v>
      </c>
      <c r="O15" s="197">
        <f>PPCL_NG!T15+PPCL_Spot!T15+GT_NG!T15+GT_Spot!T15+Bawana_NG!T15+Bawana_RLNG!T15+Bawana_Spot!T15</f>
        <v>140.14143648384089</v>
      </c>
      <c r="P15" s="198">
        <f t="shared" si="4"/>
        <v>-0.10143648384089943</v>
      </c>
      <c r="Q15" s="198">
        <f t="shared" si="5"/>
        <v>-0.32000000000001627</v>
      </c>
    </row>
    <row r="16" spans="1:17">
      <c r="A16" s="33" t="s">
        <v>58</v>
      </c>
      <c r="B16" s="197">
        <f>PPCL_NG!I16+PPCL_Spot!I16+GT_NG!I16+GT_Spot!I16+Bawana_NG!I16+Bawana_RLNG!I16+Bawana_Spot!I16</f>
        <v>307.89</v>
      </c>
      <c r="C16" s="197">
        <f>PPCL_NG!P16+PPCL_Spot!P16+GT_NG!P16+GT_Spot!P16+Bawana_NG!P16+Bawana_RLNG!P16+Bawana_Spot!P16</f>
        <v>308.01385566840429</v>
      </c>
      <c r="D16" s="198">
        <f t="shared" si="0"/>
        <v>-0.12385566840430329</v>
      </c>
      <c r="E16" s="197">
        <f>PPCL_NG!J16+PPCL_Spot!J16+GT_NG!J16+GT_Spot!J16+Bawana_NG!J16+Bawana_RLNG!J16+Bawana_Spot!J16</f>
        <v>77.740000000000009</v>
      </c>
      <c r="F16" s="197">
        <f>PPCL_NG!Q16+PPCL_Spot!Q16+GT_NG!Q16+GT_Spot!Q16+Bawana_NG!Q16+Bawana_RLNG!Q16+Bawana_Spot!Q16</f>
        <v>77.815206718354872</v>
      </c>
      <c r="G16" s="198">
        <f t="shared" si="1"/>
        <v>-7.5206718354863256E-2</v>
      </c>
      <c r="H16" s="197">
        <f>PPCL_NG!K16+PPCL_Spot!K16+GT_NG!K16+GT_Spot!K16+Bawana_NG!K16+Bawana_RLNG!K16+Bawana_Spot!K16</f>
        <v>14.959999999999999</v>
      </c>
      <c r="I16" s="197">
        <f>PPCL_NG!R16+PPCL_Spot!R16+GT_NG!R16+GT_Spot!R16+Bawana_NG!R16+Bawana_RLNG!R16+Bawana_Spot!R16</f>
        <v>14.959991931688293</v>
      </c>
      <c r="J16" s="198">
        <f t="shared" si="2"/>
        <v>8.0683117058555354E-6</v>
      </c>
      <c r="K16" s="197">
        <f>PPCL_NG!L16+PPCL_Spot!L16+GT_NG!L16+GT_Spot!L16+Bawana_NG!L16+Bawana_RLNG!L16+Bawana_Spot!L16</f>
        <v>65.429999999999993</v>
      </c>
      <c r="L16" s="197">
        <f>PPCL_NG!S16+PPCL_Spot!S16+GT_NG!S16+GT_Spot!S16+Bawana_NG!S16+Bawana_RLNG!S16+Bawana_Spot!S16</f>
        <v>65.449509197711649</v>
      </c>
      <c r="M16" s="198">
        <f t="shared" si="3"/>
        <v>-1.9509197711656157E-2</v>
      </c>
      <c r="N16" s="197">
        <f>PPCL_NG!M16+PPCL_Spot!M16+GT_NG!M16+GT_Spot!M16+Bawana_NG!M16+Bawana_RLNG!M16+Bawana_Spot!M16</f>
        <v>140.04</v>
      </c>
      <c r="O16" s="197">
        <f>PPCL_NG!T16+PPCL_Spot!T16+GT_NG!T16+GT_Spot!T16+Bawana_NG!T16+Bawana_RLNG!T16+Bawana_Spot!T16</f>
        <v>140.14143648384089</v>
      </c>
      <c r="P16" s="198">
        <f t="shared" si="4"/>
        <v>-0.10143648384089943</v>
      </c>
      <c r="Q16" s="198">
        <f t="shared" si="5"/>
        <v>-0.32000000000001627</v>
      </c>
    </row>
    <row r="17" spans="1:17">
      <c r="A17" s="33" t="s">
        <v>59</v>
      </c>
      <c r="B17" s="197">
        <f>PPCL_NG!I17+PPCL_Spot!I17+GT_NG!I17+GT_Spot!I17+Bawana_NG!I17+Bawana_RLNG!I17+Bawana_Spot!I17</f>
        <v>307.89</v>
      </c>
      <c r="C17" s="197">
        <f>PPCL_NG!P17+PPCL_Spot!P17+GT_NG!P17+GT_Spot!P17+Bawana_NG!P17+Bawana_RLNG!P17+Bawana_Spot!P17</f>
        <v>308.01385566840429</v>
      </c>
      <c r="D17" s="198">
        <f t="shared" si="0"/>
        <v>-0.12385566840430329</v>
      </c>
      <c r="E17" s="197">
        <f>PPCL_NG!J17+PPCL_Spot!J17+GT_NG!J17+GT_Spot!J17+Bawana_NG!J17+Bawana_RLNG!J17+Bawana_Spot!J17</f>
        <v>77.740000000000009</v>
      </c>
      <c r="F17" s="197">
        <f>PPCL_NG!Q17+PPCL_Spot!Q17+GT_NG!Q17+GT_Spot!Q17+Bawana_NG!Q17+Bawana_RLNG!Q17+Bawana_Spot!Q17</f>
        <v>77.815206718354872</v>
      </c>
      <c r="G17" s="198">
        <f t="shared" si="1"/>
        <v>-7.5206718354863256E-2</v>
      </c>
      <c r="H17" s="197">
        <f>PPCL_NG!K17+PPCL_Spot!K17+GT_NG!K17+GT_Spot!K17+Bawana_NG!K17+Bawana_RLNG!K17+Bawana_Spot!K17</f>
        <v>14.959999999999999</v>
      </c>
      <c r="I17" s="197">
        <f>PPCL_NG!R17+PPCL_Spot!R17+GT_NG!R17+GT_Spot!R17+Bawana_NG!R17+Bawana_RLNG!R17+Bawana_Spot!R17</f>
        <v>14.959991931688293</v>
      </c>
      <c r="J17" s="198">
        <f t="shared" si="2"/>
        <v>8.0683117058555354E-6</v>
      </c>
      <c r="K17" s="197">
        <f>PPCL_NG!L17+PPCL_Spot!L17+GT_NG!L17+GT_Spot!L17+Bawana_NG!L17+Bawana_RLNG!L17+Bawana_Spot!L17</f>
        <v>65.429999999999993</v>
      </c>
      <c r="L17" s="197">
        <f>PPCL_NG!S17+PPCL_Spot!S17+GT_NG!S17+GT_Spot!S17+Bawana_NG!S17+Bawana_RLNG!S17+Bawana_Spot!S17</f>
        <v>65.449509197711649</v>
      </c>
      <c r="M17" s="198">
        <f t="shared" si="3"/>
        <v>-1.9509197711656157E-2</v>
      </c>
      <c r="N17" s="197">
        <f>PPCL_NG!M17+PPCL_Spot!M17+GT_NG!M17+GT_Spot!M17+Bawana_NG!M17+Bawana_RLNG!M17+Bawana_Spot!M17</f>
        <v>140.04</v>
      </c>
      <c r="O17" s="197">
        <f>PPCL_NG!T17+PPCL_Spot!T17+GT_NG!T17+GT_Spot!T17+Bawana_NG!T17+Bawana_RLNG!T17+Bawana_Spot!T17</f>
        <v>140.14143648384089</v>
      </c>
      <c r="P17" s="198">
        <f t="shared" si="4"/>
        <v>-0.10143648384089943</v>
      </c>
      <c r="Q17" s="198">
        <f t="shared" si="5"/>
        <v>-0.32000000000001627</v>
      </c>
    </row>
    <row r="18" spans="1:17">
      <c r="A18" s="33" t="s">
        <v>60</v>
      </c>
      <c r="B18" s="197">
        <f>PPCL_NG!I18+PPCL_Spot!I18+GT_NG!I18+GT_Spot!I18+Bawana_NG!I18+Bawana_RLNG!I18+Bawana_Spot!I18</f>
        <v>307.89</v>
      </c>
      <c r="C18" s="197">
        <f>PPCL_NG!P18+PPCL_Spot!P18+GT_NG!P18+GT_Spot!P18+Bawana_NG!P18+Bawana_RLNG!P18+Bawana_Spot!P18</f>
        <v>308.01385566840429</v>
      </c>
      <c r="D18" s="198">
        <f t="shared" si="0"/>
        <v>-0.12385566840430329</v>
      </c>
      <c r="E18" s="197">
        <f>PPCL_NG!J18+PPCL_Spot!J18+GT_NG!J18+GT_Spot!J18+Bawana_NG!J18+Bawana_RLNG!J18+Bawana_Spot!J18</f>
        <v>77.740000000000009</v>
      </c>
      <c r="F18" s="197">
        <f>PPCL_NG!Q18+PPCL_Spot!Q18+GT_NG!Q18+GT_Spot!Q18+Bawana_NG!Q18+Bawana_RLNG!Q18+Bawana_Spot!Q18</f>
        <v>77.815206718354872</v>
      </c>
      <c r="G18" s="198">
        <f t="shared" si="1"/>
        <v>-7.5206718354863256E-2</v>
      </c>
      <c r="H18" s="197">
        <f>PPCL_NG!K18+PPCL_Spot!K18+GT_NG!K18+GT_Spot!K18+Bawana_NG!K18+Bawana_RLNG!K18+Bawana_Spot!K18</f>
        <v>14.959999999999999</v>
      </c>
      <c r="I18" s="197">
        <f>PPCL_NG!R18+PPCL_Spot!R18+GT_NG!R18+GT_Spot!R18+Bawana_NG!R18+Bawana_RLNG!R18+Bawana_Spot!R18</f>
        <v>14.959991931688293</v>
      </c>
      <c r="J18" s="198">
        <f t="shared" si="2"/>
        <v>8.0683117058555354E-6</v>
      </c>
      <c r="K18" s="197">
        <f>PPCL_NG!L18+PPCL_Spot!L18+GT_NG!L18+GT_Spot!L18+Bawana_NG!L18+Bawana_RLNG!L18+Bawana_Spot!L18</f>
        <v>65.429999999999993</v>
      </c>
      <c r="L18" s="197">
        <f>PPCL_NG!S18+PPCL_Spot!S18+GT_NG!S18+GT_Spot!S18+Bawana_NG!S18+Bawana_RLNG!S18+Bawana_Spot!S18</f>
        <v>65.449509197711649</v>
      </c>
      <c r="M18" s="198">
        <f t="shared" si="3"/>
        <v>-1.9509197711656157E-2</v>
      </c>
      <c r="N18" s="197">
        <f>PPCL_NG!M18+PPCL_Spot!M18+GT_NG!M18+GT_Spot!M18+Bawana_NG!M18+Bawana_RLNG!M18+Bawana_Spot!M18</f>
        <v>140.04</v>
      </c>
      <c r="O18" s="197">
        <f>PPCL_NG!T18+PPCL_Spot!T18+GT_NG!T18+GT_Spot!T18+Bawana_NG!T18+Bawana_RLNG!T18+Bawana_Spot!T18</f>
        <v>140.14143648384089</v>
      </c>
      <c r="P18" s="198">
        <f t="shared" si="4"/>
        <v>-0.10143648384089943</v>
      </c>
      <c r="Q18" s="198">
        <f t="shared" si="5"/>
        <v>-0.32000000000001627</v>
      </c>
    </row>
    <row r="19" spans="1:17">
      <c r="A19" s="33" t="s">
        <v>61</v>
      </c>
      <c r="B19" s="197">
        <f>PPCL_NG!I19+PPCL_Spot!I19+GT_NG!I19+GT_Spot!I19+Bawana_NG!I19+Bawana_RLNG!I19+Bawana_Spot!I19</f>
        <v>307.89</v>
      </c>
      <c r="C19" s="197">
        <f>PPCL_NG!P19+PPCL_Spot!P19+GT_NG!P19+GT_Spot!P19+Bawana_NG!P19+Bawana_RLNG!P19+Bawana_Spot!P19</f>
        <v>308.01385566840429</v>
      </c>
      <c r="D19" s="198">
        <f t="shared" si="0"/>
        <v>-0.12385566840430329</v>
      </c>
      <c r="E19" s="197">
        <f>PPCL_NG!J19+PPCL_Spot!J19+GT_NG!J19+GT_Spot!J19+Bawana_NG!J19+Bawana_RLNG!J19+Bawana_Spot!J19</f>
        <v>78.080000000000013</v>
      </c>
      <c r="F19" s="197">
        <f>PPCL_NG!Q19+PPCL_Spot!Q19+GT_NG!Q19+GT_Spot!Q19+Bawana_NG!Q19+Bawana_RLNG!Q19+Bawana_Spot!Q19</f>
        <v>78.155206718354876</v>
      </c>
      <c r="G19" s="198">
        <f t="shared" si="1"/>
        <v>-7.5206718354863256E-2</v>
      </c>
      <c r="H19" s="197">
        <f>PPCL_NG!K19+PPCL_Spot!K19+GT_NG!K19+GT_Spot!K19+Bawana_NG!K19+Bawana_RLNG!K19+Bawana_Spot!K19</f>
        <v>15.139999999999999</v>
      </c>
      <c r="I19" s="197">
        <f>PPCL_NG!R19+PPCL_Spot!R19+GT_NG!R19+GT_Spot!R19+Bawana_NG!R19+Bawana_RLNG!R19+Bawana_Spot!R19</f>
        <v>15.139991931688293</v>
      </c>
      <c r="J19" s="198">
        <f t="shared" si="2"/>
        <v>8.0683117058555354E-6</v>
      </c>
      <c r="K19" s="197">
        <f>PPCL_NG!L19+PPCL_Spot!L19+GT_NG!L19+GT_Spot!L19+Bawana_NG!L19+Bawana_RLNG!L19+Bawana_Spot!L19</f>
        <v>66.909999999999982</v>
      </c>
      <c r="L19" s="197">
        <f>PPCL_NG!S19+PPCL_Spot!S19+GT_NG!S19+GT_Spot!S19+Bawana_NG!S19+Bawana_RLNG!S19+Bawana_Spot!S19</f>
        <v>66.929509197711639</v>
      </c>
      <c r="M19" s="198">
        <f t="shared" si="3"/>
        <v>-1.9509197711656157E-2</v>
      </c>
      <c r="N19" s="197">
        <f>PPCL_NG!M19+PPCL_Spot!M19+GT_NG!M19+GT_Spot!M19+Bawana_NG!M19+Bawana_RLNG!M19+Bawana_Spot!M19</f>
        <v>140.04</v>
      </c>
      <c r="O19" s="197">
        <f>PPCL_NG!T19+PPCL_Spot!T19+GT_NG!T19+GT_Spot!T19+Bawana_NG!T19+Bawana_RLNG!T19+Bawana_Spot!T19</f>
        <v>140.14143648384089</v>
      </c>
      <c r="P19" s="198">
        <f t="shared" si="4"/>
        <v>-0.10143648384089943</v>
      </c>
      <c r="Q19" s="198">
        <f t="shared" si="5"/>
        <v>-0.32000000000001627</v>
      </c>
    </row>
    <row r="20" spans="1:17">
      <c r="A20" s="33" t="s">
        <v>62</v>
      </c>
      <c r="B20" s="197">
        <f>PPCL_NG!I20+PPCL_Spot!I20+GT_NG!I20+GT_Spot!I20+Bawana_NG!I20+Bawana_RLNG!I20+Bawana_Spot!I20</f>
        <v>307.89</v>
      </c>
      <c r="C20" s="197">
        <f>PPCL_NG!P20+PPCL_Spot!P20+GT_NG!P20+GT_Spot!P20+Bawana_NG!P20+Bawana_RLNG!P20+Bawana_Spot!P20</f>
        <v>308.01385566840429</v>
      </c>
      <c r="D20" s="198">
        <f t="shared" si="0"/>
        <v>-0.12385566840430329</v>
      </c>
      <c r="E20" s="197">
        <f>PPCL_NG!J20+PPCL_Spot!J20+GT_NG!J20+GT_Spot!J20+Bawana_NG!J20+Bawana_RLNG!J20+Bawana_Spot!J20</f>
        <v>78.080000000000013</v>
      </c>
      <c r="F20" s="197">
        <f>PPCL_NG!Q20+PPCL_Spot!Q20+GT_NG!Q20+GT_Spot!Q20+Bawana_NG!Q20+Bawana_RLNG!Q20+Bawana_Spot!Q20</f>
        <v>78.155206718354876</v>
      </c>
      <c r="G20" s="198">
        <f t="shared" si="1"/>
        <v>-7.5206718354863256E-2</v>
      </c>
      <c r="H20" s="197">
        <f>PPCL_NG!K20+PPCL_Spot!K20+GT_NG!K20+GT_Spot!K20+Bawana_NG!K20+Bawana_RLNG!K20+Bawana_Spot!K20</f>
        <v>15.139999999999999</v>
      </c>
      <c r="I20" s="197">
        <f>PPCL_NG!R20+PPCL_Spot!R20+GT_NG!R20+GT_Spot!R20+Bawana_NG!R20+Bawana_RLNG!R20+Bawana_Spot!R20</f>
        <v>15.139991931688293</v>
      </c>
      <c r="J20" s="198">
        <f t="shared" si="2"/>
        <v>8.0683117058555354E-6</v>
      </c>
      <c r="K20" s="197">
        <f>PPCL_NG!L20+PPCL_Spot!L20+GT_NG!L20+GT_Spot!L20+Bawana_NG!L20+Bawana_RLNG!L20+Bawana_Spot!L20</f>
        <v>66.909999999999982</v>
      </c>
      <c r="L20" s="197">
        <f>PPCL_NG!S20+PPCL_Spot!S20+GT_NG!S20+GT_Spot!S20+Bawana_NG!S20+Bawana_RLNG!S20+Bawana_Spot!S20</f>
        <v>66.929509197711639</v>
      </c>
      <c r="M20" s="198">
        <f t="shared" si="3"/>
        <v>-1.9509197711656157E-2</v>
      </c>
      <c r="N20" s="197">
        <f>PPCL_NG!M20+PPCL_Spot!M20+GT_NG!M20+GT_Spot!M20+Bawana_NG!M20+Bawana_RLNG!M20+Bawana_Spot!M20</f>
        <v>140.04</v>
      </c>
      <c r="O20" s="197">
        <f>PPCL_NG!T20+PPCL_Spot!T20+GT_NG!T20+GT_Spot!T20+Bawana_NG!T20+Bawana_RLNG!T20+Bawana_Spot!T20</f>
        <v>140.14143648384089</v>
      </c>
      <c r="P20" s="198">
        <f t="shared" si="4"/>
        <v>-0.10143648384089943</v>
      </c>
      <c r="Q20" s="198">
        <f t="shared" si="5"/>
        <v>-0.32000000000001627</v>
      </c>
    </row>
    <row r="21" spans="1:17">
      <c r="A21" s="33" t="s">
        <v>63</v>
      </c>
      <c r="B21" s="197">
        <f>PPCL_NG!I21+PPCL_Spot!I21+GT_NG!I21+GT_Spot!I21+Bawana_NG!I21+Bawana_RLNG!I21+Bawana_Spot!I21</f>
        <v>307.89</v>
      </c>
      <c r="C21" s="197">
        <f>PPCL_NG!P21+PPCL_Spot!P21+GT_NG!P21+GT_Spot!P21+Bawana_NG!P21+Bawana_RLNG!P21+Bawana_Spot!P21</f>
        <v>308.01385566840429</v>
      </c>
      <c r="D21" s="198">
        <f t="shared" si="0"/>
        <v>-0.12385566840430329</v>
      </c>
      <c r="E21" s="197">
        <f>PPCL_NG!J21+PPCL_Spot!J21+GT_NG!J21+GT_Spot!J21+Bawana_NG!J21+Bawana_RLNG!J21+Bawana_Spot!J21</f>
        <v>78.080000000000013</v>
      </c>
      <c r="F21" s="197">
        <f>PPCL_NG!Q21+PPCL_Spot!Q21+GT_NG!Q21+GT_Spot!Q21+Bawana_NG!Q21+Bawana_RLNG!Q21+Bawana_Spot!Q21</f>
        <v>78.155206718354876</v>
      </c>
      <c r="G21" s="198">
        <f t="shared" si="1"/>
        <v>-7.5206718354863256E-2</v>
      </c>
      <c r="H21" s="197">
        <f>PPCL_NG!K21+PPCL_Spot!K21+GT_NG!K21+GT_Spot!K21+Bawana_NG!K21+Bawana_RLNG!K21+Bawana_Spot!K21</f>
        <v>15.139999999999999</v>
      </c>
      <c r="I21" s="197">
        <f>PPCL_NG!R21+PPCL_Spot!R21+GT_NG!R21+GT_Spot!R21+Bawana_NG!R21+Bawana_RLNG!R21+Bawana_Spot!R21</f>
        <v>15.139991931688293</v>
      </c>
      <c r="J21" s="198">
        <f t="shared" si="2"/>
        <v>8.0683117058555354E-6</v>
      </c>
      <c r="K21" s="197">
        <f>PPCL_NG!L21+PPCL_Spot!L21+GT_NG!L21+GT_Spot!L21+Bawana_NG!L21+Bawana_RLNG!L21+Bawana_Spot!L21</f>
        <v>66.909999999999982</v>
      </c>
      <c r="L21" s="197">
        <f>PPCL_NG!S21+PPCL_Spot!S21+GT_NG!S21+GT_Spot!S21+Bawana_NG!S21+Bawana_RLNG!S21+Bawana_Spot!S21</f>
        <v>66.929509197711639</v>
      </c>
      <c r="M21" s="198">
        <f t="shared" si="3"/>
        <v>-1.9509197711656157E-2</v>
      </c>
      <c r="N21" s="197">
        <f>PPCL_NG!M21+PPCL_Spot!M21+GT_NG!M21+GT_Spot!M21+Bawana_NG!M21+Bawana_RLNG!M21+Bawana_Spot!M21</f>
        <v>140.04</v>
      </c>
      <c r="O21" s="197">
        <f>PPCL_NG!T21+PPCL_Spot!T21+GT_NG!T21+GT_Spot!T21+Bawana_NG!T21+Bawana_RLNG!T21+Bawana_Spot!T21</f>
        <v>140.14143648384089</v>
      </c>
      <c r="P21" s="198">
        <f t="shared" si="4"/>
        <v>-0.10143648384089943</v>
      </c>
      <c r="Q21" s="198">
        <f t="shared" si="5"/>
        <v>-0.32000000000001627</v>
      </c>
    </row>
    <row r="22" spans="1:17">
      <c r="A22" s="33" t="s">
        <v>64</v>
      </c>
      <c r="B22" s="197">
        <f>PPCL_NG!I22+PPCL_Spot!I22+GT_NG!I22+GT_Spot!I22+Bawana_NG!I22+Bawana_RLNG!I22+Bawana_Spot!I22</f>
        <v>307.89</v>
      </c>
      <c r="C22" s="197">
        <f>PPCL_NG!P22+PPCL_Spot!P22+GT_NG!P22+GT_Spot!P22+Bawana_NG!P22+Bawana_RLNG!P22+Bawana_Spot!P22</f>
        <v>308.01385566840429</v>
      </c>
      <c r="D22" s="198">
        <f t="shared" si="0"/>
        <v>-0.12385566840430329</v>
      </c>
      <c r="E22" s="197">
        <f>PPCL_NG!J22+PPCL_Spot!J22+GT_NG!J22+GT_Spot!J22+Bawana_NG!J22+Bawana_RLNG!J22+Bawana_Spot!J22</f>
        <v>78.080000000000013</v>
      </c>
      <c r="F22" s="197">
        <f>PPCL_NG!Q22+PPCL_Spot!Q22+GT_NG!Q22+GT_Spot!Q22+Bawana_NG!Q22+Bawana_RLNG!Q22+Bawana_Spot!Q22</f>
        <v>78.155206718354876</v>
      </c>
      <c r="G22" s="198">
        <f t="shared" si="1"/>
        <v>-7.5206718354863256E-2</v>
      </c>
      <c r="H22" s="197">
        <f>PPCL_NG!K22+PPCL_Spot!K22+GT_NG!K22+GT_Spot!K22+Bawana_NG!K22+Bawana_RLNG!K22+Bawana_Spot!K22</f>
        <v>15.139999999999999</v>
      </c>
      <c r="I22" s="197">
        <f>PPCL_NG!R22+PPCL_Spot!R22+GT_NG!R22+GT_Spot!R22+Bawana_NG!R22+Bawana_RLNG!R22+Bawana_Spot!R22</f>
        <v>15.139991931688293</v>
      </c>
      <c r="J22" s="198">
        <f t="shared" si="2"/>
        <v>8.0683117058555354E-6</v>
      </c>
      <c r="K22" s="197">
        <f>PPCL_NG!L22+PPCL_Spot!L22+GT_NG!L22+GT_Spot!L22+Bawana_NG!L22+Bawana_RLNG!L22+Bawana_Spot!L22</f>
        <v>66.909999999999982</v>
      </c>
      <c r="L22" s="197">
        <f>PPCL_NG!S22+PPCL_Spot!S22+GT_NG!S22+GT_Spot!S22+Bawana_NG!S22+Bawana_RLNG!S22+Bawana_Spot!S22</f>
        <v>66.929509197711639</v>
      </c>
      <c r="M22" s="198">
        <f t="shared" si="3"/>
        <v>-1.9509197711656157E-2</v>
      </c>
      <c r="N22" s="197">
        <f>PPCL_NG!M22+PPCL_Spot!M22+GT_NG!M22+GT_Spot!M22+Bawana_NG!M22+Bawana_RLNG!M22+Bawana_Spot!M22</f>
        <v>140.04</v>
      </c>
      <c r="O22" s="197">
        <f>PPCL_NG!T22+PPCL_Spot!T22+GT_NG!T22+GT_Spot!T22+Bawana_NG!T22+Bawana_RLNG!T22+Bawana_Spot!T22</f>
        <v>140.14143648384089</v>
      </c>
      <c r="P22" s="198">
        <f t="shared" si="4"/>
        <v>-0.10143648384089943</v>
      </c>
      <c r="Q22" s="198">
        <f t="shared" si="5"/>
        <v>-0.32000000000001627</v>
      </c>
    </row>
    <row r="23" spans="1:17">
      <c r="A23" s="33" t="s">
        <v>65</v>
      </c>
      <c r="B23" s="197">
        <f>PPCL_NG!I23+PPCL_Spot!I23+GT_NG!I23+GT_Spot!I23+Bawana_NG!I23+Bawana_RLNG!I23+Bawana_Spot!I23</f>
        <v>307.89</v>
      </c>
      <c r="C23" s="197">
        <f>PPCL_NG!P23+PPCL_Spot!P23+GT_NG!P23+GT_Spot!P23+Bawana_NG!P23+Bawana_RLNG!P23+Bawana_Spot!P23</f>
        <v>308.01385566840429</v>
      </c>
      <c r="D23" s="198">
        <f t="shared" si="0"/>
        <v>-0.12385566840430329</v>
      </c>
      <c r="E23" s="197">
        <f>PPCL_NG!J23+PPCL_Spot!J23+GT_NG!J23+GT_Spot!J23+Bawana_NG!J23+Bawana_RLNG!J23+Bawana_Spot!J23</f>
        <v>78.080000000000013</v>
      </c>
      <c r="F23" s="197">
        <f>PPCL_NG!Q23+PPCL_Spot!Q23+GT_NG!Q23+GT_Spot!Q23+Bawana_NG!Q23+Bawana_RLNG!Q23+Bawana_Spot!Q23</f>
        <v>78.155206718354876</v>
      </c>
      <c r="G23" s="198">
        <f t="shared" si="1"/>
        <v>-7.5206718354863256E-2</v>
      </c>
      <c r="H23" s="197">
        <f>PPCL_NG!K23+PPCL_Spot!K23+GT_NG!K23+GT_Spot!K23+Bawana_NG!K23+Bawana_RLNG!K23+Bawana_Spot!K23</f>
        <v>15.139999999999999</v>
      </c>
      <c r="I23" s="197">
        <f>PPCL_NG!R23+PPCL_Spot!R23+GT_NG!R23+GT_Spot!R23+Bawana_NG!R23+Bawana_RLNG!R23+Bawana_Spot!R23</f>
        <v>15.139991931688293</v>
      </c>
      <c r="J23" s="198">
        <f t="shared" si="2"/>
        <v>8.0683117058555354E-6</v>
      </c>
      <c r="K23" s="197">
        <f>PPCL_NG!L23+PPCL_Spot!L23+GT_NG!L23+GT_Spot!L23+Bawana_NG!L23+Bawana_RLNG!L23+Bawana_Spot!L23</f>
        <v>66.909999999999982</v>
      </c>
      <c r="L23" s="197">
        <f>PPCL_NG!S23+PPCL_Spot!S23+GT_NG!S23+GT_Spot!S23+Bawana_NG!S23+Bawana_RLNG!S23+Bawana_Spot!S23</f>
        <v>66.929509197711639</v>
      </c>
      <c r="M23" s="198">
        <f t="shared" si="3"/>
        <v>-1.9509197711656157E-2</v>
      </c>
      <c r="N23" s="197">
        <f>PPCL_NG!M23+PPCL_Spot!M23+GT_NG!M23+GT_Spot!M23+Bawana_NG!M23+Bawana_RLNG!M23+Bawana_Spot!M23</f>
        <v>140.04</v>
      </c>
      <c r="O23" s="197">
        <f>PPCL_NG!T23+PPCL_Spot!T23+GT_NG!T23+GT_Spot!T23+Bawana_NG!T23+Bawana_RLNG!T23+Bawana_Spot!T23</f>
        <v>140.14143648384089</v>
      </c>
      <c r="P23" s="198">
        <f t="shared" si="4"/>
        <v>-0.10143648384089943</v>
      </c>
      <c r="Q23" s="198">
        <f t="shared" si="5"/>
        <v>-0.32000000000001627</v>
      </c>
    </row>
    <row r="24" spans="1:17">
      <c r="A24" s="33" t="s">
        <v>66</v>
      </c>
      <c r="B24" s="197">
        <f>PPCL_NG!I24+PPCL_Spot!I24+GT_NG!I24+GT_Spot!I24+Bawana_NG!I24+Bawana_RLNG!I24+Bawana_Spot!I24</f>
        <v>307.89</v>
      </c>
      <c r="C24" s="197">
        <f>PPCL_NG!P24+PPCL_Spot!P24+GT_NG!P24+GT_Spot!P24+Bawana_NG!P24+Bawana_RLNG!P24+Bawana_Spot!P24</f>
        <v>308.00894397023603</v>
      </c>
      <c r="D24" s="198">
        <f t="shared" si="0"/>
        <v>-0.11894397023604597</v>
      </c>
      <c r="E24" s="197">
        <f>PPCL_NG!J24+PPCL_Spot!J24+GT_NG!J24+GT_Spot!J24+Bawana_NG!J24+Bawana_RLNG!J24+Bawana_Spot!J24</f>
        <v>78.080000000000013</v>
      </c>
      <c r="F24" s="197">
        <f>PPCL_NG!Q24+PPCL_Spot!Q24+GT_NG!Q24+GT_Spot!Q24+Bawana_NG!Q24+Bawana_RLNG!Q24+Bawana_Spot!Q24</f>
        <v>78.153564742145292</v>
      </c>
      <c r="G24" s="198">
        <f t="shared" si="1"/>
        <v>-7.3564742145279638E-2</v>
      </c>
      <c r="H24" s="197">
        <f>PPCL_NG!K24+PPCL_Spot!K24+GT_NG!K24+GT_Spot!K24+Bawana_NG!K24+Bawana_RLNG!K24+Bawana_Spot!K24</f>
        <v>15.139999999999999</v>
      </c>
      <c r="I24" s="197">
        <f>PPCL_NG!R24+PPCL_Spot!R24+GT_NG!R24+GT_Spot!R24+Bawana_NG!R24+Bawana_RLNG!R24+Bawana_Spot!R24</f>
        <v>15.139778839664649</v>
      </c>
      <c r="J24" s="198">
        <f t="shared" si="2"/>
        <v>2.2116033535013457E-4</v>
      </c>
      <c r="K24" s="197">
        <f>PPCL_NG!L24+PPCL_Spot!L24+GT_NG!L24+GT_Spot!L24+Bawana_NG!L24+Bawana_RLNG!L24+Bawana_Spot!L24</f>
        <v>66.909999999999982</v>
      </c>
      <c r="L24" s="197">
        <f>PPCL_NG!S24+PPCL_Spot!S24+GT_NG!S24+GT_Spot!S24+Bawana_NG!S24+Bawana_RLNG!S24+Bawana_Spot!S24</f>
        <v>66.928815918867599</v>
      </c>
      <c r="M24" s="198">
        <f t="shared" si="3"/>
        <v>-1.8815918867616688E-2</v>
      </c>
      <c r="N24" s="197">
        <f>PPCL_NG!M24+PPCL_Spot!M24+GT_NG!M24+GT_Spot!M24+Bawana_NG!M24+Bawana_RLNG!M24+Bawana_Spot!M24</f>
        <v>140.04</v>
      </c>
      <c r="O24" s="197">
        <f>PPCL_NG!T24+PPCL_Spot!T24+GT_NG!T24+GT_Spot!T24+Bawana_NG!T24+Bawana_RLNG!T24+Bawana_Spot!T24</f>
        <v>140.13889652908648</v>
      </c>
      <c r="P24" s="198">
        <f t="shared" si="4"/>
        <v>-9.8896529086488272E-2</v>
      </c>
      <c r="Q24" s="198">
        <f t="shared" si="5"/>
        <v>-0.31000000000008043</v>
      </c>
    </row>
    <row r="25" spans="1:17">
      <c r="A25" s="33" t="s">
        <v>67</v>
      </c>
      <c r="B25" s="197">
        <f>PPCL_NG!I25+PPCL_Spot!I25+GT_NG!I25+GT_Spot!I25+Bawana_NG!I25+Bawana_RLNG!I25+Bawana_Spot!I25</f>
        <v>307.89</v>
      </c>
      <c r="C25" s="197">
        <f>PPCL_NG!P25+PPCL_Spot!P25+GT_NG!P25+GT_Spot!P25+Bawana_NG!P25+Bawana_RLNG!P25+Bawana_Spot!P25</f>
        <v>308.00894397023603</v>
      </c>
      <c r="D25" s="198">
        <f t="shared" si="0"/>
        <v>-0.11894397023604597</v>
      </c>
      <c r="E25" s="197">
        <f>PPCL_NG!J25+PPCL_Spot!J25+GT_NG!J25+GT_Spot!J25+Bawana_NG!J25+Bawana_RLNG!J25+Bawana_Spot!J25</f>
        <v>78.080000000000013</v>
      </c>
      <c r="F25" s="197">
        <f>PPCL_NG!Q25+PPCL_Spot!Q25+GT_NG!Q25+GT_Spot!Q25+Bawana_NG!Q25+Bawana_RLNG!Q25+Bawana_Spot!Q25</f>
        <v>78.153564742145292</v>
      </c>
      <c r="G25" s="198">
        <f t="shared" si="1"/>
        <v>-7.3564742145279638E-2</v>
      </c>
      <c r="H25" s="197">
        <f>PPCL_NG!K25+PPCL_Spot!K25+GT_NG!K25+GT_Spot!K25+Bawana_NG!K25+Bawana_RLNG!K25+Bawana_Spot!K25</f>
        <v>15.139999999999999</v>
      </c>
      <c r="I25" s="197">
        <f>PPCL_NG!R25+PPCL_Spot!R25+GT_NG!R25+GT_Spot!R25+Bawana_NG!R25+Bawana_RLNG!R25+Bawana_Spot!R25</f>
        <v>15.139778839664649</v>
      </c>
      <c r="J25" s="198">
        <f t="shared" si="2"/>
        <v>2.2116033535013457E-4</v>
      </c>
      <c r="K25" s="197">
        <f>PPCL_NG!L25+PPCL_Spot!L25+GT_NG!L25+GT_Spot!L25+Bawana_NG!L25+Bawana_RLNG!L25+Bawana_Spot!L25</f>
        <v>66.909999999999982</v>
      </c>
      <c r="L25" s="197">
        <f>PPCL_NG!S25+PPCL_Spot!S25+GT_NG!S25+GT_Spot!S25+Bawana_NG!S25+Bawana_RLNG!S25+Bawana_Spot!S25</f>
        <v>66.928815918867599</v>
      </c>
      <c r="M25" s="198">
        <f t="shared" si="3"/>
        <v>-1.8815918867616688E-2</v>
      </c>
      <c r="N25" s="197">
        <f>PPCL_NG!M25+PPCL_Spot!M25+GT_NG!M25+GT_Spot!M25+Bawana_NG!M25+Bawana_RLNG!M25+Bawana_Spot!M25</f>
        <v>140.04</v>
      </c>
      <c r="O25" s="197">
        <f>PPCL_NG!T25+PPCL_Spot!T25+GT_NG!T25+GT_Spot!T25+Bawana_NG!T25+Bawana_RLNG!T25+Bawana_Spot!T25</f>
        <v>140.13889652908648</v>
      </c>
      <c r="P25" s="198">
        <f t="shared" si="4"/>
        <v>-9.8896529086488272E-2</v>
      </c>
      <c r="Q25" s="198">
        <f t="shared" si="5"/>
        <v>-0.31000000000008043</v>
      </c>
    </row>
    <row r="26" spans="1:17">
      <c r="A26" s="33" t="s">
        <v>68</v>
      </c>
      <c r="B26" s="197">
        <f>PPCL_NG!I26+PPCL_Spot!I26+GT_NG!I26+GT_Spot!I26+Bawana_NG!I26+Bawana_RLNG!I26+Bawana_Spot!I26</f>
        <v>307.89</v>
      </c>
      <c r="C26" s="197">
        <f>PPCL_NG!P26+PPCL_Spot!P26+GT_NG!P26+GT_Spot!P26+Bawana_NG!P26+Bawana_RLNG!P26+Bawana_Spot!P26</f>
        <v>308.00894397023603</v>
      </c>
      <c r="D26" s="198">
        <f t="shared" si="0"/>
        <v>-0.11894397023604597</v>
      </c>
      <c r="E26" s="197">
        <f>PPCL_NG!J26+PPCL_Spot!J26+GT_NG!J26+GT_Spot!J26+Bawana_NG!J26+Bawana_RLNG!J26+Bawana_Spot!J26</f>
        <v>78.080000000000013</v>
      </c>
      <c r="F26" s="197">
        <f>PPCL_NG!Q26+PPCL_Spot!Q26+GT_NG!Q26+GT_Spot!Q26+Bawana_NG!Q26+Bawana_RLNG!Q26+Bawana_Spot!Q26</f>
        <v>78.153564742145292</v>
      </c>
      <c r="G26" s="198">
        <f t="shared" si="1"/>
        <v>-7.3564742145279638E-2</v>
      </c>
      <c r="H26" s="197">
        <f>PPCL_NG!K26+PPCL_Spot!K26+GT_NG!K26+GT_Spot!K26+Bawana_NG!K26+Bawana_RLNG!K26+Bawana_Spot!K26</f>
        <v>15.139999999999999</v>
      </c>
      <c r="I26" s="197">
        <f>PPCL_NG!R26+PPCL_Spot!R26+GT_NG!R26+GT_Spot!R26+Bawana_NG!R26+Bawana_RLNG!R26+Bawana_Spot!R26</f>
        <v>15.139778839664649</v>
      </c>
      <c r="J26" s="198">
        <f t="shared" si="2"/>
        <v>2.2116033535013457E-4</v>
      </c>
      <c r="K26" s="197">
        <f>PPCL_NG!L26+PPCL_Spot!L26+GT_NG!L26+GT_Spot!L26+Bawana_NG!L26+Bawana_RLNG!L26+Bawana_Spot!L26</f>
        <v>66.909999999999982</v>
      </c>
      <c r="L26" s="197">
        <f>PPCL_NG!S26+PPCL_Spot!S26+GT_NG!S26+GT_Spot!S26+Bawana_NG!S26+Bawana_RLNG!S26+Bawana_Spot!S26</f>
        <v>66.928815918867599</v>
      </c>
      <c r="M26" s="198">
        <f t="shared" si="3"/>
        <v>-1.8815918867616688E-2</v>
      </c>
      <c r="N26" s="197">
        <f>PPCL_NG!M26+PPCL_Spot!M26+GT_NG!M26+GT_Spot!M26+Bawana_NG!M26+Bawana_RLNG!M26+Bawana_Spot!M26</f>
        <v>140.04</v>
      </c>
      <c r="O26" s="197">
        <f>PPCL_NG!T26+PPCL_Spot!T26+GT_NG!T26+GT_Spot!T26+Bawana_NG!T26+Bawana_RLNG!T26+Bawana_Spot!T26</f>
        <v>140.13889652908648</v>
      </c>
      <c r="P26" s="198">
        <f t="shared" si="4"/>
        <v>-9.8896529086488272E-2</v>
      </c>
      <c r="Q26" s="198">
        <f t="shared" si="5"/>
        <v>-0.31000000000008043</v>
      </c>
    </row>
    <row r="27" spans="1:17">
      <c r="A27" s="33" t="s">
        <v>69</v>
      </c>
      <c r="B27" s="197">
        <f>PPCL_NG!I27+PPCL_Spot!I27+GT_NG!I27+GT_Spot!I27+Bawana_NG!I27+Bawana_RLNG!I27+Bawana_Spot!I27</f>
        <v>308.28000000000003</v>
      </c>
      <c r="C27" s="197">
        <f>PPCL_NG!P27+PPCL_Spot!P27+GT_NG!P27+GT_Spot!P27+Bawana_NG!P27+Bawana_RLNG!P27+Bawana_Spot!P27</f>
        <v>308.40691512857552</v>
      </c>
      <c r="D27" s="198">
        <f t="shared" si="0"/>
        <v>-0.12691512857549014</v>
      </c>
      <c r="E27" s="197">
        <f>PPCL_NG!J27+PPCL_Spot!J27+GT_NG!J27+GT_Spot!J27+Bawana_NG!J27+Bawana_RLNG!J27+Bawana_Spot!J27</f>
        <v>78.300000000000011</v>
      </c>
      <c r="F27" s="197">
        <f>PPCL_NG!Q27+PPCL_Spot!Q27+GT_NG!Q27+GT_Spot!Q27+Bawana_NG!Q27+Bawana_RLNG!Q27+Bawana_Spot!Q27</f>
        <v>78.378090921447992</v>
      </c>
      <c r="G27" s="198">
        <f t="shared" si="1"/>
        <v>-7.8090921447980577E-2</v>
      </c>
      <c r="H27" s="197">
        <f>PPCL_NG!K27+PPCL_Spot!K27+GT_NG!K27+GT_Spot!K27+Bawana_NG!K27+Bawana_RLNG!K27+Bawana_Spot!K27</f>
        <v>15.139999999999999</v>
      </c>
      <c r="I27" s="197">
        <f>PPCL_NG!R27+PPCL_Spot!R27+GT_NG!R27+GT_Spot!R27+Bawana_NG!R27+Bawana_RLNG!R27+Bawana_Spot!R27</f>
        <v>15.139778839664649</v>
      </c>
      <c r="J27" s="198">
        <f t="shared" si="2"/>
        <v>2.2116033535013457E-4</v>
      </c>
      <c r="K27" s="197">
        <f>PPCL_NG!L27+PPCL_Spot!L27+GT_NG!L27+GT_Spot!L27+Bawana_NG!L27+Bawana_RLNG!L27+Bawana_Spot!L27</f>
        <v>66.969999999999985</v>
      </c>
      <c r="L27" s="197">
        <f>PPCL_NG!S27+PPCL_Spot!S27+GT_NG!S27+GT_Spot!S27+Bawana_NG!S27+Bawana_RLNG!S27+Bawana_Spot!S27</f>
        <v>66.990020318175183</v>
      </c>
      <c r="M27" s="198">
        <f t="shared" si="3"/>
        <v>-2.0020318175198781E-2</v>
      </c>
      <c r="N27" s="197">
        <f>PPCL_NG!M27+PPCL_Spot!M27+GT_NG!M27+GT_Spot!M27+Bawana_NG!M27+Bawana_RLNG!M27+Bawana_Spot!M27</f>
        <v>140.35</v>
      </c>
      <c r="O27" s="197">
        <f>PPCL_NG!T27+PPCL_Spot!T27+GT_NG!T27+GT_Spot!T27+Bawana_NG!T27+Bawana_RLNG!T27+Bawana_Spot!T27</f>
        <v>140.45519479213664</v>
      </c>
      <c r="P27" s="198">
        <f t="shared" si="4"/>
        <v>-0.1051947921366434</v>
      </c>
      <c r="Q27" s="198">
        <f t="shared" si="5"/>
        <v>-0.32999999999996277</v>
      </c>
    </row>
    <row r="28" spans="1:17">
      <c r="A28" s="33" t="s">
        <v>70</v>
      </c>
      <c r="B28" s="197">
        <f>PPCL_NG!I28+PPCL_Spot!I28+GT_NG!I28+GT_Spot!I28+Bawana_NG!I28+Bawana_RLNG!I28+Bawana_Spot!I28</f>
        <v>308.28000000000003</v>
      </c>
      <c r="C28" s="197">
        <f>PPCL_NG!P28+PPCL_Spot!P28+GT_NG!P28+GT_Spot!P28+Bawana_NG!P28+Bawana_RLNG!P28+Bawana_Spot!P28</f>
        <v>308.40691512857552</v>
      </c>
      <c r="D28" s="198">
        <f t="shared" si="0"/>
        <v>-0.12691512857549014</v>
      </c>
      <c r="E28" s="197">
        <f>PPCL_NG!J28+PPCL_Spot!J28+GT_NG!J28+GT_Spot!J28+Bawana_NG!J28+Bawana_RLNG!J28+Bawana_Spot!J28</f>
        <v>78.300000000000011</v>
      </c>
      <c r="F28" s="197">
        <f>PPCL_NG!Q28+PPCL_Spot!Q28+GT_NG!Q28+GT_Spot!Q28+Bawana_NG!Q28+Bawana_RLNG!Q28+Bawana_Spot!Q28</f>
        <v>78.378090921447992</v>
      </c>
      <c r="G28" s="198">
        <f t="shared" si="1"/>
        <v>-7.8090921447980577E-2</v>
      </c>
      <c r="H28" s="197">
        <f>PPCL_NG!K28+PPCL_Spot!K28+GT_NG!K28+GT_Spot!K28+Bawana_NG!K28+Bawana_RLNG!K28+Bawana_Spot!K28</f>
        <v>15.139999999999999</v>
      </c>
      <c r="I28" s="197">
        <f>PPCL_NG!R28+PPCL_Spot!R28+GT_NG!R28+GT_Spot!R28+Bawana_NG!R28+Bawana_RLNG!R28+Bawana_Spot!R28</f>
        <v>15.139778839664649</v>
      </c>
      <c r="J28" s="198">
        <f t="shared" si="2"/>
        <v>2.2116033535013457E-4</v>
      </c>
      <c r="K28" s="197">
        <f>PPCL_NG!L28+PPCL_Spot!L28+GT_NG!L28+GT_Spot!L28+Bawana_NG!L28+Bawana_RLNG!L28+Bawana_Spot!L28</f>
        <v>66.969999999999985</v>
      </c>
      <c r="L28" s="197">
        <f>PPCL_NG!S28+PPCL_Spot!S28+GT_NG!S28+GT_Spot!S28+Bawana_NG!S28+Bawana_RLNG!S28+Bawana_Spot!S28</f>
        <v>66.990020318175183</v>
      </c>
      <c r="M28" s="198">
        <f t="shared" si="3"/>
        <v>-2.0020318175198781E-2</v>
      </c>
      <c r="N28" s="197">
        <f>PPCL_NG!M28+PPCL_Spot!M28+GT_NG!M28+GT_Spot!M28+Bawana_NG!M28+Bawana_RLNG!M28+Bawana_Spot!M28</f>
        <v>140.35</v>
      </c>
      <c r="O28" s="197">
        <f>PPCL_NG!T28+PPCL_Spot!T28+GT_NG!T28+GT_Spot!T28+Bawana_NG!T28+Bawana_RLNG!T28+Bawana_Spot!T28</f>
        <v>140.45519479213664</v>
      </c>
      <c r="P28" s="198">
        <f t="shared" si="4"/>
        <v>-0.1051947921366434</v>
      </c>
      <c r="Q28" s="198">
        <f t="shared" si="5"/>
        <v>-0.32999999999996277</v>
      </c>
    </row>
    <row r="29" spans="1:17">
      <c r="A29" s="33" t="s">
        <v>71</v>
      </c>
      <c r="B29" s="197">
        <f>PPCL_NG!I29+PPCL_Spot!I29+GT_NG!I29+GT_Spot!I29+Bawana_NG!I29+Bawana_RLNG!I29+Bawana_Spot!I29</f>
        <v>308.28000000000003</v>
      </c>
      <c r="C29" s="197">
        <f>PPCL_NG!P29+PPCL_Spot!P29+GT_NG!P29+GT_Spot!P29+Bawana_NG!P29+Bawana_RLNG!P29+Bawana_Spot!P29</f>
        <v>308.40691512857552</v>
      </c>
      <c r="D29" s="198">
        <f t="shared" si="0"/>
        <v>-0.12691512857549014</v>
      </c>
      <c r="E29" s="197">
        <f>PPCL_NG!J29+PPCL_Spot!J29+GT_NG!J29+GT_Spot!J29+Bawana_NG!J29+Bawana_RLNG!J29+Bawana_Spot!J29</f>
        <v>78.300000000000011</v>
      </c>
      <c r="F29" s="197">
        <f>PPCL_NG!Q29+PPCL_Spot!Q29+GT_NG!Q29+GT_Spot!Q29+Bawana_NG!Q29+Bawana_RLNG!Q29+Bawana_Spot!Q29</f>
        <v>78.378090921447992</v>
      </c>
      <c r="G29" s="198">
        <f t="shared" si="1"/>
        <v>-7.8090921447980577E-2</v>
      </c>
      <c r="H29" s="197">
        <f>PPCL_NG!K29+PPCL_Spot!K29+GT_NG!K29+GT_Spot!K29+Bawana_NG!K29+Bawana_RLNG!K29+Bawana_Spot!K29</f>
        <v>15.139999999999999</v>
      </c>
      <c r="I29" s="197">
        <f>PPCL_NG!R29+PPCL_Spot!R29+GT_NG!R29+GT_Spot!R29+Bawana_NG!R29+Bawana_RLNG!R29+Bawana_Spot!R29</f>
        <v>15.139778839664649</v>
      </c>
      <c r="J29" s="198">
        <f t="shared" si="2"/>
        <v>2.2116033535013457E-4</v>
      </c>
      <c r="K29" s="197">
        <f>PPCL_NG!L29+PPCL_Spot!L29+GT_NG!L29+GT_Spot!L29+Bawana_NG!L29+Bawana_RLNG!L29+Bawana_Spot!L29</f>
        <v>66.969999999999985</v>
      </c>
      <c r="L29" s="197">
        <f>PPCL_NG!S29+PPCL_Spot!S29+GT_NG!S29+GT_Spot!S29+Bawana_NG!S29+Bawana_RLNG!S29+Bawana_Spot!S29</f>
        <v>66.990020318175183</v>
      </c>
      <c r="M29" s="198">
        <f t="shared" si="3"/>
        <v>-2.0020318175198781E-2</v>
      </c>
      <c r="N29" s="197">
        <f>PPCL_NG!M29+PPCL_Spot!M29+GT_NG!M29+GT_Spot!M29+Bawana_NG!M29+Bawana_RLNG!M29+Bawana_Spot!M29</f>
        <v>140.35</v>
      </c>
      <c r="O29" s="197">
        <f>PPCL_NG!T29+PPCL_Spot!T29+GT_NG!T29+GT_Spot!T29+Bawana_NG!T29+Bawana_RLNG!T29+Bawana_Spot!T29</f>
        <v>140.45519479213664</v>
      </c>
      <c r="P29" s="198">
        <f t="shared" si="4"/>
        <v>-0.1051947921366434</v>
      </c>
      <c r="Q29" s="198">
        <f t="shared" si="5"/>
        <v>-0.32999999999996277</v>
      </c>
    </row>
    <row r="30" spans="1:17">
      <c r="A30" s="33" t="s">
        <v>72</v>
      </c>
      <c r="B30" s="197">
        <f>PPCL_NG!I30+PPCL_Spot!I30+GT_NG!I30+GT_Spot!I30+Bawana_NG!I30+Bawana_RLNG!I30+Bawana_Spot!I30</f>
        <v>308.28000000000003</v>
      </c>
      <c r="C30" s="197">
        <f>PPCL_NG!P30+PPCL_Spot!P30+GT_NG!P30+GT_Spot!P30+Bawana_NG!P30+Bawana_RLNG!P30+Bawana_Spot!P30</f>
        <v>308.40691512857552</v>
      </c>
      <c r="D30" s="198">
        <f t="shared" si="0"/>
        <v>-0.12691512857549014</v>
      </c>
      <c r="E30" s="197">
        <f>PPCL_NG!J30+PPCL_Spot!J30+GT_NG!J30+GT_Spot!J30+Bawana_NG!J30+Bawana_RLNG!J30+Bawana_Spot!J30</f>
        <v>78.300000000000011</v>
      </c>
      <c r="F30" s="197">
        <f>PPCL_NG!Q30+PPCL_Spot!Q30+GT_NG!Q30+GT_Spot!Q30+Bawana_NG!Q30+Bawana_RLNG!Q30+Bawana_Spot!Q30</f>
        <v>78.378090921447992</v>
      </c>
      <c r="G30" s="198">
        <f t="shared" si="1"/>
        <v>-7.8090921447980577E-2</v>
      </c>
      <c r="H30" s="197">
        <f>PPCL_NG!K30+PPCL_Spot!K30+GT_NG!K30+GT_Spot!K30+Bawana_NG!K30+Bawana_RLNG!K30+Bawana_Spot!K30</f>
        <v>15.139999999999999</v>
      </c>
      <c r="I30" s="197">
        <f>PPCL_NG!R30+PPCL_Spot!R30+GT_NG!R30+GT_Spot!R30+Bawana_NG!R30+Bawana_RLNG!R30+Bawana_Spot!R30</f>
        <v>15.139778839664649</v>
      </c>
      <c r="J30" s="198">
        <f t="shared" si="2"/>
        <v>2.2116033535013457E-4</v>
      </c>
      <c r="K30" s="197">
        <f>PPCL_NG!L30+PPCL_Spot!L30+GT_NG!L30+GT_Spot!L30+Bawana_NG!L30+Bawana_RLNG!L30+Bawana_Spot!L30</f>
        <v>66.969999999999985</v>
      </c>
      <c r="L30" s="197">
        <f>PPCL_NG!S30+PPCL_Spot!S30+GT_NG!S30+GT_Spot!S30+Bawana_NG!S30+Bawana_RLNG!S30+Bawana_Spot!S30</f>
        <v>66.990020318175183</v>
      </c>
      <c r="M30" s="198">
        <f t="shared" si="3"/>
        <v>-2.0020318175198781E-2</v>
      </c>
      <c r="N30" s="197">
        <f>PPCL_NG!M30+PPCL_Spot!M30+GT_NG!M30+GT_Spot!M30+Bawana_NG!M30+Bawana_RLNG!M30+Bawana_Spot!M30</f>
        <v>140.35</v>
      </c>
      <c r="O30" s="197">
        <f>PPCL_NG!T30+PPCL_Spot!T30+GT_NG!T30+GT_Spot!T30+Bawana_NG!T30+Bawana_RLNG!T30+Bawana_Spot!T30</f>
        <v>140.45519479213664</v>
      </c>
      <c r="P30" s="198">
        <f t="shared" si="4"/>
        <v>-0.1051947921366434</v>
      </c>
      <c r="Q30" s="198">
        <f t="shared" si="5"/>
        <v>-0.32999999999996277</v>
      </c>
    </row>
    <row r="31" spans="1:17">
      <c r="A31" s="33" t="s">
        <v>73</v>
      </c>
      <c r="B31" s="197">
        <f>PPCL_NG!I31+PPCL_Spot!I31+GT_NG!I31+GT_Spot!I31+Bawana_NG!I31+Bawana_RLNG!I31+Bawana_Spot!I31</f>
        <v>308.75</v>
      </c>
      <c r="C31" s="197">
        <f>PPCL_NG!P31+PPCL_Spot!P31+GT_NG!P31+GT_Spot!P31+Bawana_NG!P31+Bawana_RLNG!P31+Bawana_Spot!P31</f>
        <v>308.88978274277952</v>
      </c>
      <c r="D31" s="198">
        <f t="shared" si="0"/>
        <v>-0.13978274277951641</v>
      </c>
      <c r="E31" s="197">
        <f>PPCL_NG!J31+PPCL_Spot!J31+GT_NG!J31+GT_Spot!J31+Bawana_NG!J31+Bawana_RLNG!J31+Bawana_Spot!J31</f>
        <v>78.150000000000006</v>
      </c>
      <c r="F31" s="197">
        <f>PPCL_NG!Q31+PPCL_Spot!Q31+GT_NG!Q31+GT_Spot!Q31+Bawana_NG!Q31+Bawana_RLNG!Q31+Bawana_Spot!Q31</f>
        <v>78.234595296450593</v>
      </c>
      <c r="G31" s="198">
        <f t="shared" si="1"/>
        <v>-8.4595296450586943E-2</v>
      </c>
      <c r="H31" s="197">
        <f>PPCL_NG!K31+PPCL_Spot!K31+GT_NG!K31+GT_Spot!K31+Bawana_NG!K31+Bawana_RLNG!K31+Bawana_Spot!K31</f>
        <v>14.959999999999999</v>
      </c>
      <c r="I31" s="197">
        <f>PPCL_NG!R31+PPCL_Spot!R31+GT_NG!R31+GT_Spot!R31+Bawana_NG!R31+Bawana_RLNG!R31+Bawana_Spot!R31</f>
        <v>14.959778839664649</v>
      </c>
      <c r="J31" s="198">
        <f t="shared" si="2"/>
        <v>2.2116033535013457E-4</v>
      </c>
      <c r="K31" s="197">
        <f>PPCL_NG!L31+PPCL_Spot!L31+GT_NG!L31+GT_Spot!L31+Bawana_NG!L31+Bawana_RLNG!L31+Bawana_Spot!L31</f>
        <v>65.539999999999992</v>
      </c>
      <c r="L31" s="197">
        <f>PPCL_NG!S31+PPCL_Spot!S31+GT_NG!S31+GT_Spot!S31+Bawana_NG!S31+Bawana_RLNG!S31+Bawana_Spot!S31</f>
        <v>65.561717587062731</v>
      </c>
      <c r="M31" s="198">
        <f t="shared" si="3"/>
        <v>-2.171758706273863E-2</v>
      </c>
      <c r="N31" s="197">
        <f>PPCL_NG!M31+PPCL_Spot!M31+GT_NG!M31+GT_Spot!M31+Bawana_NG!M31+Bawana_RLNG!M31+Bawana_Spot!M31</f>
        <v>140.61000000000001</v>
      </c>
      <c r="O31" s="197">
        <f>PPCL_NG!T31+PPCL_Spot!T31+GT_NG!T31+GT_Spot!T31+Bawana_NG!T31+Bawana_RLNG!T31+Bawana_Spot!T31</f>
        <v>140.72412553404257</v>
      </c>
      <c r="P31" s="198">
        <f t="shared" si="4"/>
        <v>-0.11412553404255732</v>
      </c>
      <c r="Q31" s="198">
        <f t="shared" si="5"/>
        <v>-0.36000000000004917</v>
      </c>
    </row>
    <row r="32" spans="1:17">
      <c r="A32" s="33" t="s">
        <v>74</v>
      </c>
      <c r="B32" s="197">
        <f>PPCL_NG!I32+PPCL_Spot!I32+GT_NG!I32+GT_Spot!I32+Bawana_NG!I32+Bawana_RLNG!I32+Bawana_Spot!I32</f>
        <v>308.75</v>
      </c>
      <c r="C32" s="197">
        <f>PPCL_NG!P32+PPCL_Spot!P32+GT_NG!P32+GT_Spot!P32+Bawana_NG!P32+Bawana_RLNG!P32+Bawana_Spot!P32</f>
        <v>308.88978274277952</v>
      </c>
      <c r="D32" s="198">
        <f t="shared" si="0"/>
        <v>-0.13978274277951641</v>
      </c>
      <c r="E32" s="197">
        <f>PPCL_NG!J32+PPCL_Spot!J32+GT_NG!J32+GT_Spot!J32+Bawana_NG!J32+Bawana_RLNG!J32+Bawana_Spot!J32</f>
        <v>78.150000000000006</v>
      </c>
      <c r="F32" s="197">
        <f>PPCL_NG!Q32+PPCL_Spot!Q32+GT_NG!Q32+GT_Spot!Q32+Bawana_NG!Q32+Bawana_RLNG!Q32+Bawana_Spot!Q32</f>
        <v>78.234595296450593</v>
      </c>
      <c r="G32" s="198">
        <f t="shared" si="1"/>
        <v>-8.4595296450586943E-2</v>
      </c>
      <c r="H32" s="197">
        <f>PPCL_NG!K32+PPCL_Spot!K32+GT_NG!K32+GT_Spot!K32+Bawana_NG!K32+Bawana_RLNG!K32+Bawana_Spot!K32</f>
        <v>14.959999999999999</v>
      </c>
      <c r="I32" s="197">
        <f>PPCL_NG!R32+PPCL_Spot!R32+GT_NG!R32+GT_Spot!R32+Bawana_NG!R32+Bawana_RLNG!R32+Bawana_Spot!R32</f>
        <v>14.959778839664649</v>
      </c>
      <c r="J32" s="198">
        <f t="shared" si="2"/>
        <v>2.2116033535013457E-4</v>
      </c>
      <c r="K32" s="197">
        <f>PPCL_NG!L32+PPCL_Spot!L32+GT_NG!L32+GT_Spot!L32+Bawana_NG!L32+Bawana_RLNG!L32+Bawana_Spot!L32</f>
        <v>65.539999999999992</v>
      </c>
      <c r="L32" s="197">
        <f>PPCL_NG!S32+PPCL_Spot!S32+GT_NG!S32+GT_Spot!S32+Bawana_NG!S32+Bawana_RLNG!S32+Bawana_Spot!S32</f>
        <v>65.561717587062731</v>
      </c>
      <c r="M32" s="198">
        <f t="shared" si="3"/>
        <v>-2.171758706273863E-2</v>
      </c>
      <c r="N32" s="197">
        <f>PPCL_NG!M32+PPCL_Spot!M32+GT_NG!M32+GT_Spot!M32+Bawana_NG!M32+Bawana_RLNG!M32+Bawana_Spot!M32</f>
        <v>140.61000000000001</v>
      </c>
      <c r="O32" s="197">
        <f>PPCL_NG!T32+PPCL_Spot!T32+GT_NG!T32+GT_Spot!T32+Bawana_NG!T32+Bawana_RLNG!T32+Bawana_Spot!T32</f>
        <v>140.72412553404257</v>
      </c>
      <c r="P32" s="198">
        <f t="shared" si="4"/>
        <v>-0.11412553404255732</v>
      </c>
      <c r="Q32" s="198">
        <f t="shared" si="5"/>
        <v>-0.36000000000004917</v>
      </c>
    </row>
    <row r="33" spans="1:17">
      <c r="A33" s="33" t="s">
        <v>75</v>
      </c>
      <c r="B33" s="197">
        <f>PPCL_NG!I33+PPCL_Spot!I33+GT_NG!I33+GT_Spot!I33+Bawana_NG!I33+Bawana_RLNG!I33+Bawana_Spot!I33</f>
        <v>308.75</v>
      </c>
      <c r="C33" s="197">
        <f>PPCL_NG!P33+PPCL_Spot!P33+GT_NG!P33+GT_Spot!P33+Bawana_NG!P33+Bawana_RLNG!P33+Bawana_Spot!P33</f>
        <v>308.89469444094777</v>
      </c>
      <c r="D33" s="198">
        <f t="shared" si="0"/>
        <v>-0.14469444094777373</v>
      </c>
      <c r="E33" s="197">
        <f>PPCL_NG!J33+PPCL_Spot!J33+GT_NG!J33+GT_Spot!J33+Bawana_NG!J33+Bawana_RLNG!J33+Bawana_Spot!J33</f>
        <v>78.150000000000006</v>
      </c>
      <c r="F33" s="197">
        <f>PPCL_NG!Q33+PPCL_Spot!Q33+GT_NG!Q33+GT_Spot!Q33+Bawana_NG!Q33+Bawana_RLNG!Q33+Bawana_Spot!Q33</f>
        <v>78.236237272660176</v>
      </c>
      <c r="G33" s="198">
        <f t="shared" si="1"/>
        <v>-8.6237272660170561E-2</v>
      </c>
      <c r="H33" s="197">
        <f>PPCL_NG!K33+PPCL_Spot!K33+GT_NG!K33+GT_Spot!K33+Bawana_NG!K33+Bawana_RLNG!K33+Bawana_Spot!K33</f>
        <v>14.959999999999999</v>
      </c>
      <c r="I33" s="197">
        <f>PPCL_NG!R33+PPCL_Spot!R33+GT_NG!R33+GT_Spot!R33+Bawana_NG!R33+Bawana_RLNG!R33+Bawana_Spot!R33</f>
        <v>14.959991931688293</v>
      </c>
      <c r="J33" s="198">
        <f t="shared" si="2"/>
        <v>8.0683117058555354E-6</v>
      </c>
      <c r="K33" s="197">
        <f>PPCL_NG!L33+PPCL_Spot!L33+GT_NG!L33+GT_Spot!L33+Bawana_NG!L33+Bawana_RLNG!L33+Bawana_Spot!L33</f>
        <v>65.539999999999992</v>
      </c>
      <c r="L33" s="197">
        <f>PPCL_NG!S33+PPCL_Spot!S33+GT_NG!S33+GT_Spot!S33+Bawana_NG!S33+Bawana_RLNG!S33+Bawana_Spot!S33</f>
        <v>65.56241086590677</v>
      </c>
      <c r="M33" s="198">
        <f t="shared" si="3"/>
        <v>-2.2410865906778099E-2</v>
      </c>
      <c r="N33" s="197">
        <f>PPCL_NG!M33+PPCL_Spot!M33+GT_NG!M33+GT_Spot!M33+Bawana_NG!M33+Bawana_RLNG!M33+Bawana_Spot!M33</f>
        <v>140.61000000000001</v>
      </c>
      <c r="O33" s="197">
        <f>PPCL_NG!T33+PPCL_Spot!T33+GT_NG!T33+GT_Spot!T33+Bawana_NG!T33+Bawana_RLNG!T33+Bawana_Spot!T33</f>
        <v>140.72666548879698</v>
      </c>
      <c r="P33" s="198">
        <f t="shared" si="4"/>
        <v>-0.11666548879696848</v>
      </c>
      <c r="Q33" s="198">
        <f t="shared" si="5"/>
        <v>-0.36999999999998501</v>
      </c>
    </row>
    <row r="34" spans="1:17">
      <c r="A34" s="33" t="s">
        <v>76</v>
      </c>
      <c r="B34" s="197">
        <f>PPCL_NG!I34+PPCL_Spot!I34+GT_NG!I34+GT_Spot!I34+Bawana_NG!I34+Bawana_RLNG!I34+Bawana_Spot!I34</f>
        <v>308.75</v>
      </c>
      <c r="C34" s="197">
        <f>PPCL_NG!P34+PPCL_Spot!P34+GT_NG!P34+GT_Spot!P34+Bawana_NG!P34+Bawana_RLNG!P34+Bawana_Spot!P34</f>
        <v>308.89469444094777</v>
      </c>
      <c r="D34" s="198">
        <f t="shared" si="0"/>
        <v>-0.14469444094777373</v>
      </c>
      <c r="E34" s="197">
        <f>PPCL_NG!J34+PPCL_Spot!J34+GT_NG!J34+GT_Spot!J34+Bawana_NG!J34+Bawana_RLNG!J34+Bawana_Spot!J34</f>
        <v>78.150000000000006</v>
      </c>
      <c r="F34" s="197">
        <f>PPCL_NG!Q34+PPCL_Spot!Q34+GT_NG!Q34+GT_Spot!Q34+Bawana_NG!Q34+Bawana_RLNG!Q34+Bawana_Spot!Q34</f>
        <v>78.236237272660176</v>
      </c>
      <c r="G34" s="198">
        <f t="shared" si="1"/>
        <v>-8.6237272660170561E-2</v>
      </c>
      <c r="H34" s="197">
        <f>PPCL_NG!K34+PPCL_Spot!K34+GT_NG!K34+GT_Spot!K34+Bawana_NG!K34+Bawana_RLNG!K34+Bawana_Spot!K34</f>
        <v>14.959999999999999</v>
      </c>
      <c r="I34" s="197">
        <f>PPCL_NG!R34+PPCL_Spot!R34+GT_NG!R34+GT_Spot!R34+Bawana_NG!R34+Bawana_RLNG!R34+Bawana_Spot!R34</f>
        <v>14.959991931688293</v>
      </c>
      <c r="J34" s="198">
        <f t="shared" si="2"/>
        <v>8.0683117058555354E-6</v>
      </c>
      <c r="K34" s="197">
        <f>PPCL_NG!L34+PPCL_Spot!L34+GT_NG!L34+GT_Spot!L34+Bawana_NG!L34+Bawana_RLNG!L34+Bawana_Spot!L34</f>
        <v>65.539999999999992</v>
      </c>
      <c r="L34" s="197">
        <f>PPCL_NG!S34+PPCL_Spot!S34+GT_NG!S34+GT_Spot!S34+Bawana_NG!S34+Bawana_RLNG!S34+Bawana_Spot!S34</f>
        <v>65.56241086590677</v>
      </c>
      <c r="M34" s="198">
        <f t="shared" si="3"/>
        <v>-2.2410865906778099E-2</v>
      </c>
      <c r="N34" s="197">
        <f>PPCL_NG!M34+PPCL_Spot!M34+GT_NG!M34+GT_Spot!M34+Bawana_NG!M34+Bawana_RLNG!M34+Bawana_Spot!M34</f>
        <v>140.61000000000001</v>
      </c>
      <c r="O34" s="197">
        <f>PPCL_NG!T34+PPCL_Spot!T34+GT_NG!T34+GT_Spot!T34+Bawana_NG!T34+Bawana_RLNG!T34+Bawana_Spot!T34</f>
        <v>140.72666548879698</v>
      </c>
      <c r="P34" s="198">
        <f t="shared" si="4"/>
        <v>-0.11666548879696848</v>
      </c>
      <c r="Q34" s="198">
        <f t="shared" si="5"/>
        <v>-0.36999999999998501</v>
      </c>
    </row>
    <row r="35" spans="1:17">
      <c r="A35" s="33" t="s">
        <v>77</v>
      </c>
      <c r="B35" s="197">
        <f>PPCL_NG!I35+PPCL_Spot!I35+GT_NG!I35+GT_Spot!I35+Bawana_NG!I35+Bawana_RLNG!I35+Bawana_Spot!I35</f>
        <v>308.75</v>
      </c>
      <c r="C35" s="197">
        <f>PPCL_NG!P35+PPCL_Spot!P35+GT_NG!P35+GT_Spot!P35+Bawana_NG!P35+Bawana_RLNG!P35+Bawana_Spot!P35</f>
        <v>308.89469444094777</v>
      </c>
      <c r="D35" s="198">
        <f t="shared" si="0"/>
        <v>-0.14469444094777373</v>
      </c>
      <c r="E35" s="197">
        <f>PPCL_NG!J35+PPCL_Spot!J35+GT_NG!J35+GT_Spot!J35+Bawana_NG!J35+Bawana_RLNG!J35+Bawana_Spot!J35</f>
        <v>78.150000000000006</v>
      </c>
      <c r="F35" s="197">
        <f>PPCL_NG!Q35+PPCL_Spot!Q35+GT_NG!Q35+GT_Spot!Q35+Bawana_NG!Q35+Bawana_RLNG!Q35+Bawana_Spot!Q35</f>
        <v>78.236237272660176</v>
      </c>
      <c r="G35" s="198">
        <f t="shared" si="1"/>
        <v>-8.6237272660170561E-2</v>
      </c>
      <c r="H35" s="197">
        <f>PPCL_NG!K35+PPCL_Spot!K35+GT_NG!K35+GT_Spot!K35+Bawana_NG!K35+Bawana_RLNG!K35+Bawana_Spot!K35</f>
        <v>14.959999999999999</v>
      </c>
      <c r="I35" s="197">
        <f>PPCL_NG!R35+PPCL_Spot!R35+GT_NG!R35+GT_Spot!R35+Bawana_NG!R35+Bawana_RLNG!R35+Bawana_Spot!R35</f>
        <v>14.959991931688293</v>
      </c>
      <c r="J35" s="198">
        <f t="shared" si="2"/>
        <v>8.0683117058555354E-6</v>
      </c>
      <c r="K35" s="197">
        <f>PPCL_NG!L35+PPCL_Spot!L35+GT_NG!L35+GT_Spot!L35+Bawana_NG!L35+Bawana_RLNG!L35+Bawana_Spot!L35</f>
        <v>63.54</v>
      </c>
      <c r="L35" s="197">
        <f>PPCL_NG!S35+PPCL_Spot!S35+GT_NG!S35+GT_Spot!S35+Bawana_NG!S35+Bawana_RLNG!S35+Bawana_Spot!S35</f>
        <v>63.562410865906777</v>
      </c>
      <c r="M35" s="198">
        <f t="shared" si="3"/>
        <v>-2.2410865906778099E-2</v>
      </c>
      <c r="N35" s="197">
        <f>PPCL_NG!M35+PPCL_Spot!M35+GT_NG!M35+GT_Spot!M35+Bawana_NG!M35+Bawana_RLNG!M35+Bawana_Spot!M35</f>
        <v>140.61000000000001</v>
      </c>
      <c r="O35" s="197">
        <f>PPCL_NG!T35+PPCL_Spot!T35+GT_NG!T35+GT_Spot!T35+Bawana_NG!T35+Bawana_RLNG!T35+Bawana_Spot!T35</f>
        <v>140.72666548879698</v>
      </c>
      <c r="P35" s="198">
        <f t="shared" si="4"/>
        <v>-0.11666548879696848</v>
      </c>
      <c r="Q35" s="198">
        <f t="shared" si="5"/>
        <v>-0.36999999999998501</v>
      </c>
    </row>
    <row r="36" spans="1:17">
      <c r="A36" s="33" t="s">
        <v>78</v>
      </c>
      <c r="B36" s="197">
        <f>PPCL_NG!I36+PPCL_Spot!I36+GT_NG!I36+GT_Spot!I36+Bawana_NG!I36+Bawana_RLNG!I36+Bawana_Spot!I36</f>
        <v>308.75</v>
      </c>
      <c r="C36" s="197">
        <f>PPCL_NG!P36+PPCL_Spot!P36+GT_NG!P36+GT_Spot!P36+Bawana_NG!P36+Bawana_RLNG!P36+Bawana_Spot!P36</f>
        <v>308.89469444094777</v>
      </c>
      <c r="D36" s="198">
        <f t="shared" si="0"/>
        <v>-0.14469444094777373</v>
      </c>
      <c r="E36" s="197">
        <f>PPCL_NG!J36+PPCL_Spot!J36+GT_NG!J36+GT_Spot!J36+Bawana_NG!J36+Bawana_RLNG!J36+Bawana_Spot!J36</f>
        <v>78.150000000000006</v>
      </c>
      <c r="F36" s="197">
        <f>PPCL_NG!Q36+PPCL_Spot!Q36+GT_NG!Q36+GT_Spot!Q36+Bawana_NG!Q36+Bawana_RLNG!Q36+Bawana_Spot!Q36</f>
        <v>78.236237272660176</v>
      </c>
      <c r="G36" s="198">
        <f t="shared" si="1"/>
        <v>-8.6237272660170561E-2</v>
      </c>
      <c r="H36" s="197">
        <f>PPCL_NG!K36+PPCL_Spot!K36+GT_NG!K36+GT_Spot!K36+Bawana_NG!K36+Bawana_RLNG!K36+Bawana_Spot!K36</f>
        <v>14.959999999999999</v>
      </c>
      <c r="I36" s="197">
        <f>PPCL_NG!R36+PPCL_Spot!R36+GT_NG!R36+GT_Spot!R36+Bawana_NG!R36+Bawana_RLNG!R36+Bawana_Spot!R36</f>
        <v>14.959991931688293</v>
      </c>
      <c r="J36" s="198">
        <f t="shared" si="2"/>
        <v>8.0683117058555354E-6</v>
      </c>
      <c r="K36" s="197">
        <f>PPCL_NG!L36+PPCL_Spot!L36+GT_NG!L36+GT_Spot!L36+Bawana_NG!L36+Bawana_RLNG!L36+Bawana_Spot!L36</f>
        <v>63.54</v>
      </c>
      <c r="L36" s="197">
        <f>PPCL_NG!S36+PPCL_Spot!S36+GT_NG!S36+GT_Spot!S36+Bawana_NG!S36+Bawana_RLNG!S36+Bawana_Spot!S36</f>
        <v>63.562410865906777</v>
      </c>
      <c r="M36" s="198">
        <f t="shared" si="3"/>
        <v>-2.2410865906778099E-2</v>
      </c>
      <c r="N36" s="197">
        <f>PPCL_NG!M36+PPCL_Spot!M36+GT_NG!M36+GT_Spot!M36+Bawana_NG!M36+Bawana_RLNG!M36+Bawana_Spot!M36</f>
        <v>140.61000000000001</v>
      </c>
      <c r="O36" s="197">
        <f>PPCL_NG!T36+PPCL_Spot!T36+GT_NG!T36+GT_Spot!T36+Bawana_NG!T36+Bawana_RLNG!T36+Bawana_Spot!T36</f>
        <v>140.72666548879698</v>
      </c>
      <c r="P36" s="198">
        <f t="shared" si="4"/>
        <v>-0.11666548879696848</v>
      </c>
      <c r="Q36" s="198">
        <f t="shared" si="5"/>
        <v>-0.36999999999998501</v>
      </c>
    </row>
    <row r="37" spans="1:17">
      <c r="A37" s="33" t="s">
        <v>79</v>
      </c>
      <c r="B37" s="197">
        <f>PPCL_NG!I37+PPCL_Spot!I37+GT_NG!I37+GT_Spot!I37+Bawana_NG!I37+Bawana_RLNG!I37+Bawana_Spot!I37</f>
        <v>308.75</v>
      </c>
      <c r="C37" s="197">
        <f>PPCL_NG!P37+PPCL_Spot!P37+GT_NG!P37+GT_Spot!P37+Bawana_NG!P37+Bawana_RLNG!P37+Bawana_Spot!P37</f>
        <v>308.89469444094777</v>
      </c>
      <c r="D37" s="198">
        <f t="shared" si="0"/>
        <v>-0.14469444094777373</v>
      </c>
      <c r="E37" s="197">
        <f>PPCL_NG!J37+PPCL_Spot!J37+GT_NG!J37+GT_Spot!J37+Bawana_NG!J37+Bawana_RLNG!J37+Bawana_Spot!J37</f>
        <v>78.150000000000006</v>
      </c>
      <c r="F37" s="197">
        <f>PPCL_NG!Q37+PPCL_Spot!Q37+GT_NG!Q37+GT_Spot!Q37+Bawana_NG!Q37+Bawana_RLNG!Q37+Bawana_Spot!Q37</f>
        <v>78.236237272660176</v>
      </c>
      <c r="G37" s="198">
        <f t="shared" si="1"/>
        <v>-8.6237272660170561E-2</v>
      </c>
      <c r="H37" s="197">
        <f>PPCL_NG!K37+PPCL_Spot!K37+GT_NG!K37+GT_Spot!K37+Bawana_NG!K37+Bawana_RLNG!K37+Bawana_Spot!K37</f>
        <v>14.959999999999999</v>
      </c>
      <c r="I37" s="197">
        <f>PPCL_NG!R37+PPCL_Spot!R37+GT_NG!R37+GT_Spot!R37+Bawana_NG!R37+Bawana_RLNG!R37+Bawana_Spot!R37</f>
        <v>14.959991931688293</v>
      </c>
      <c r="J37" s="198">
        <f t="shared" si="2"/>
        <v>8.0683117058555354E-6</v>
      </c>
      <c r="K37" s="197">
        <f>PPCL_NG!L37+PPCL_Spot!L37+GT_NG!L37+GT_Spot!L37+Bawana_NG!L37+Bawana_RLNG!L37+Bawana_Spot!L37</f>
        <v>63.54</v>
      </c>
      <c r="L37" s="197">
        <f>PPCL_NG!S37+PPCL_Spot!S37+GT_NG!S37+GT_Spot!S37+Bawana_NG!S37+Bawana_RLNG!S37+Bawana_Spot!S37</f>
        <v>63.562410865906777</v>
      </c>
      <c r="M37" s="198">
        <f t="shared" si="3"/>
        <v>-2.2410865906778099E-2</v>
      </c>
      <c r="N37" s="197">
        <f>PPCL_NG!M37+PPCL_Spot!M37+GT_NG!M37+GT_Spot!M37+Bawana_NG!M37+Bawana_RLNG!M37+Bawana_Spot!M37</f>
        <v>140.61000000000001</v>
      </c>
      <c r="O37" s="197">
        <f>PPCL_NG!T37+PPCL_Spot!T37+GT_NG!T37+GT_Spot!T37+Bawana_NG!T37+Bawana_RLNG!T37+Bawana_Spot!T37</f>
        <v>140.72666548879698</v>
      </c>
      <c r="P37" s="198">
        <f t="shared" si="4"/>
        <v>-0.11666548879696848</v>
      </c>
      <c r="Q37" s="198">
        <f t="shared" si="5"/>
        <v>-0.36999999999998501</v>
      </c>
    </row>
    <row r="38" spans="1:17">
      <c r="A38" s="33" t="s">
        <v>80</v>
      </c>
      <c r="B38" s="197">
        <f>PPCL_NG!I38+PPCL_Spot!I38+GT_NG!I38+GT_Spot!I38+Bawana_NG!I38+Bawana_RLNG!I38+Bawana_Spot!I38</f>
        <v>308.75</v>
      </c>
      <c r="C38" s="197">
        <f>PPCL_NG!P38+PPCL_Spot!P38+GT_NG!P38+GT_Spot!P38+Bawana_NG!P38+Bawana_RLNG!P38+Bawana_Spot!P38</f>
        <v>308.89469444094777</v>
      </c>
      <c r="D38" s="198">
        <f t="shared" si="0"/>
        <v>-0.14469444094777373</v>
      </c>
      <c r="E38" s="197">
        <f>PPCL_NG!J38+PPCL_Spot!J38+GT_NG!J38+GT_Spot!J38+Bawana_NG!J38+Bawana_RLNG!J38+Bawana_Spot!J38</f>
        <v>78.150000000000006</v>
      </c>
      <c r="F38" s="197">
        <f>PPCL_NG!Q38+PPCL_Spot!Q38+GT_NG!Q38+GT_Spot!Q38+Bawana_NG!Q38+Bawana_RLNG!Q38+Bawana_Spot!Q38</f>
        <v>78.236237272660176</v>
      </c>
      <c r="G38" s="198">
        <f t="shared" si="1"/>
        <v>-8.6237272660170561E-2</v>
      </c>
      <c r="H38" s="197">
        <f>PPCL_NG!K38+PPCL_Spot!K38+GT_NG!K38+GT_Spot!K38+Bawana_NG!K38+Bawana_RLNG!K38+Bawana_Spot!K38</f>
        <v>14.959999999999999</v>
      </c>
      <c r="I38" s="197">
        <f>PPCL_NG!R38+PPCL_Spot!R38+GT_NG!R38+GT_Spot!R38+Bawana_NG!R38+Bawana_RLNG!R38+Bawana_Spot!R38</f>
        <v>14.959991931688293</v>
      </c>
      <c r="J38" s="198">
        <f t="shared" si="2"/>
        <v>8.0683117058555354E-6</v>
      </c>
      <c r="K38" s="197">
        <f>PPCL_NG!L38+PPCL_Spot!L38+GT_NG!L38+GT_Spot!L38+Bawana_NG!L38+Bawana_RLNG!L38+Bawana_Spot!L38</f>
        <v>63.54</v>
      </c>
      <c r="L38" s="197">
        <f>PPCL_NG!S38+PPCL_Spot!S38+GT_NG!S38+GT_Spot!S38+Bawana_NG!S38+Bawana_RLNG!S38+Bawana_Spot!S38</f>
        <v>63.562410865906777</v>
      </c>
      <c r="M38" s="198">
        <f t="shared" si="3"/>
        <v>-2.2410865906778099E-2</v>
      </c>
      <c r="N38" s="197">
        <f>PPCL_NG!M38+PPCL_Spot!M38+GT_NG!M38+GT_Spot!M38+Bawana_NG!M38+Bawana_RLNG!M38+Bawana_Spot!M38</f>
        <v>140.61000000000001</v>
      </c>
      <c r="O38" s="197">
        <f>PPCL_NG!T38+PPCL_Spot!T38+GT_NG!T38+GT_Spot!T38+Bawana_NG!T38+Bawana_RLNG!T38+Bawana_Spot!T38</f>
        <v>140.72666548879698</v>
      </c>
      <c r="P38" s="198">
        <f t="shared" si="4"/>
        <v>-0.11666548879696848</v>
      </c>
      <c r="Q38" s="198">
        <f t="shared" si="5"/>
        <v>-0.36999999999998501</v>
      </c>
    </row>
    <row r="39" spans="1:17">
      <c r="A39" s="33" t="s">
        <v>81</v>
      </c>
      <c r="B39" s="197">
        <f>PPCL_NG!I39+PPCL_Spot!I39+GT_NG!I39+GT_Spot!I39+Bawana_NG!I39+Bawana_RLNG!I39+Bawana_Spot!I39</f>
        <v>308.75</v>
      </c>
      <c r="C39" s="197">
        <f>PPCL_NG!P39+PPCL_Spot!P39+GT_NG!P39+GT_Spot!P39+Bawana_NG!P39+Bawana_RLNG!P39+Bawana_Spot!P39</f>
        <v>308.77425151079444</v>
      </c>
      <c r="D39" s="198">
        <f t="shared" si="0"/>
        <v>-2.4251510794442765E-2</v>
      </c>
      <c r="E39" s="197">
        <f>PPCL_NG!J39+PPCL_Spot!J39+GT_NG!J39+GT_Spot!J39+Bawana_NG!J39+Bawana_RLNG!J39+Bawana_Spot!J39</f>
        <v>78.150000000000006</v>
      </c>
      <c r="F39" s="197">
        <f>PPCL_NG!Q39+PPCL_Spot!Q39+GT_NG!Q39+GT_Spot!Q39+Bawana_NG!Q39+Bawana_RLNG!Q39+Bawana_Spot!Q39</f>
        <v>78.168094172149111</v>
      </c>
      <c r="G39" s="198">
        <f t="shared" si="1"/>
        <v>-1.8094172149105248E-2</v>
      </c>
      <c r="H39" s="197">
        <f>PPCL_NG!K39+PPCL_Spot!K39+GT_NG!K39+GT_Spot!K39+Bawana_NG!K39+Bawana_RLNG!K39+Bawana_Spot!K39</f>
        <v>14.959999999999999</v>
      </c>
      <c r="I39" s="197">
        <f>PPCL_NG!R39+PPCL_Spot!R39+GT_NG!R39+GT_Spot!R39+Bawana_NG!R39+Bawana_RLNG!R39+Bawana_Spot!R39</f>
        <v>14.959991931688293</v>
      </c>
      <c r="J39" s="198">
        <f t="shared" si="2"/>
        <v>8.0683117058555354E-6</v>
      </c>
      <c r="K39" s="197">
        <f>PPCL_NG!L39+PPCL_Spot!L39+GT_NG!L39+GT_Spot!L39+Bawana_NG!L39+Bawana_RLNG!L39+Bawana_Spot!L39</f>
        <v>63.54</v>
      </c>
      <c r="L39" s="197">
        <f>PPCL_NG!S39+PPCL_Spot!S39+GT_NG!S39+GT_Spot!S39+Bawana_NG!S39+Bawana_RLNG!S39+Bawana_Spot!S39</f>
        <v>63.544693659773891</v>
      </c>
      <c r="M39" s="198">
        <f t="shared" si="3"/>
        <v>-4.6936597738920227E-3</v>
      </c>
      <c r="N39" s="197">
        <f>PPCL_NG!M39+PPCL_Spot!M39+GT_NG!M39+GT_Spot!M39+Bawana_NG!M39+Bawana_RLNG!M39+Bawana_Spot!M39</f>
        <v>140.61000000000001</v>
      </c>
      <c r="O39" s="197">
        <f>PPCL_NG!T39+PPCL_Spot!T39+GT_NG!T39+GT_Spot!T39+Bawana_NG!T39+Bawana_RLNG!T39+Bawana_Spot!T39</f>
        <v>140.63296872559428</v>
      </c>
      <c r="P39" s="198">
        <f t="shared" si="4"/>
        <v>-2.296872559426788E-2</v>
      </c>
      <c r="Q39" s="198">
        <f t="shared" si="5"/>
        <v>-7.0000000000002061E-2</v>
      </c>
    </row>
    <row r="40" spans="1:17">
      <c r="A40" s="33" t="s">
        <v>82</v>
      </c>
      <c r="B40" s="197">
        <f>PPCL_NG!I40+PPCL_Spot!I40+GT_NG!I40+GT_Spot!I40+Bawana_NG!I40+Bawana_RLNG!I40+Bawana_Spot!I40</f>
        <v>308.75</v>
      </c>
      <c r="C40" s="197">
        <f>PPCL_NG!P40+PPCL_Spot!P40+GT_NG!P40+GT_Spot!P40+Bawana_NG!P40+Bawana_RLNG!P40+Bawana_Spot!P40</f>
        <v>308.77425151079444</v>
      </c>
      <c r="D40" s="198">
        <f t="shared" si="0"/>
        <v>-2.4251510794442765E-2</v>
      </c>
      <c r="E40" s="197">
        <f>PPCL_NG!J40+PPCL_Spot!J40+GT_NG!J40+GT_Spot!J40+Bawana_NG!J40+Bawana_RLNG!J40+Bawana_Spot!J40</f>
        <v>78.150000000000006</v>
      </c>
      <c r="F40" s="197">
        <f>PPCL_NG!Q40+PPCL_Spot!Q40+GT_NG!Q40+GT_Spot!Q40+Bawana_NG!Q40+Bawana_RLNG!Q40+Bawana_Spot!Q40</f>
        <v>78.168094172149111</v>
      </c>
      <c r="G40" s="198">
        <f t="shared" si="1"/>
        <v>-1.8094172149105248E-2</v>
      </c>
      <c r="H40" s="197">
        <f>PPCL_NG!K40+PPCL_Spot!K40+GT_NG!K40+GT_Spot!K40+Bawana_NG!K40+Bawana_RLNG!K40+Bawana_Spot!K40</f>
        <v>14.959999999999999</v>
      </c>
      <c r="I40" s="197">
        <f>PPCL_NG!R40+PPCL_Spot!R40+GT_NG!R40+GT_Spot!R40+Bawana_NG!R40+Bawana_RLNG!R40+Bawana_Spot!R40</f>
        <v>14.959991931688293</v>
      </c>
      <c r="J40" s="198">
        <f t="shared" si="2"/>
        <v>8.0683117058555354E-6</v>
      </c>
      <c r="K40" s="197">
        <f>PPCL_NG!L40+PPCL_Spot!L40+GT_NG!L40+GT_Spot!L40+Bawana_NG!L40+Bawana_RLNG!L40+Bawana_Spot!L40</f>
        <v>63.54</v>
      </c>
      <c r="L40" s="197">
        <f>PPCL_NG!S40+PPCL_Spot!S40+GT_NG!S40+GT_Spot!S40+Bawana_NG!S40+Bawana_RLNG!S40+Bawana_Spot!S40</f>
        <v>63.544693659773891</v>
      </c>
      <c r="M40" s="198">
        <f t="shared" si="3"/>
        <v>-4.6936597738920227E-3</v>
      </c>
      <c r="N40" s="197">
        <f>PPCL_NG!M40+PPCL_Spot!M40+GT_NG!M40+GT_Spot!M40+Bawana_NG!M40+Bawana_RLNG!M40+Bawana_Spot!M40</f>
        <v>140.61000000000001</v>
      </c>
      <c r="O40" s="197">
        <f>PPCL_NG!T40+PPCL_Spot!T40+GT_NG!T40+GT_Spot!T40+Bawana_NG!T40+Bawana_RLNG!T40+Bawana_Spot!T40</f>
        <v>140.63296872559428</v>
      </c>
      <c r="P40" s="198">
        <f t="shared" si="4"/>
        <v>-2.296872559426788E-2</v>
      </c>
      <c r="Q40" s="198">
        <f t="shared" si="5"/>
        <v>-7.0000000000002061E-2</v>
      </c>
    </row>
    <row r="41" spans="1:17">
      <c r="A41" s="33" t="s">
        <v>83</v>
      </c>
      <c r="B41" s="197">
        <f>PPCL_NG!I41+PPCL_Spot!I41+GT_NG!I41+GT_Spot!I41+Bawana_NG!I41+Bawana_RLNG!I41+Bawana_Spot!I41</f>
        <v>308.75</v>
      </c>
      <c r="C41" s="197">
        <f>PPCL_NG!P41+PPCL_Spot!P41+GT_NG!P41+GT_Spot!P41+Bawana_NG!P41+Bawana_RLNG!P41+Bawana_Spot!P41</f>
        <v>308.77425151079444</v>
      </c>
      <c r="D41" s="198">
        <f t="shared" si="0"/>
        <v>-2.4251510794442765E-2</v>
      </c>
      <c r="E41" s="197">
        <f>PPCL_NG!J41+PPCL_Spot!J41+GT_NG!J41+GT_Spot!J41+Bawana_NG!J41+Bawana_RLNG!J41+Bawana_Spot!J41</f>
        <v>78.150000000000006</v>
      </c>
      <c r="F41" s="197">
        <f>PPCL_NG!Q41+PPCL_Spot!Q41+GT_NG!Q41+GT_Spot!Q41+Bawana_NG!Q41+Bawana_RLNG!Q41+Bawana_Spot!Q41</f>
        <v>78.168094172149111</v>
      </c>
      <c r="G41" s="198">
        <f t="shared" si="1"/>
        <v>-1.8094172149105248E-2</v>
      </c>
      <c r="H41" s="197">
        <f>PPCL_NG!K41+PPCL_Spot!K41+GT_NG!K41+GT_Spot!K41+Bawana_NG!K41+Bawana_RLNG!K41+Bawana_Spot!K41</f>
        <v>14.959999999999999</v>
      </c>
      <c r="I41" s="197">
        <f>PPCL_NG!R41+PPCL_Spot!R41+GT_NG!R41+GT_Spot!R41+Bawana_NG!R41+Bawana_RLNG!R41+Bawana_Spot!R41</f>
        <v>14.959991931688293</v>
      </c>
      <c r="J41" s="198">
        <f t="shared" si="2"/>
        <v>8.0683117058555354E-6</v>
      </c>
      <c r="K41" s="197">
        <f>PPCL_NG!L41+PPCL_Spot!L41+GT_NG!L41+GT_Spot!L41+Bawana_NG!L41+Bawana_RLNG!L41+Bawana_Spot!L41</f>
        <v>63.54</v>
      </c>
      <c r="L41" s="197">
        <f>PPCL_NG!S41+PPCL_Spot!S41+GT_NG!S41+GT_Spot!S41+Bawana_NG!S41+Bawana_RLNG!S41+Bawana_Spot!S41</f>
        <v>63.544693659773891</v>
      </c>
      <c r="M41" s="198">
        <f t="shared" si="3"/>
        <v>-4.6936597738920227E-3</v>
      </c>
      <c r="N41" s="197">
        <f>PPCL_NG!M41+PPCL_Spot!M41+GT_NG!M41+GT_Spot!M41+Bawana_NG!M41+Bawana_RLNG!M41+Bawana_Spot!M41</f>
        <v>140.61000000000001</v>
      </c>
      <c r="O41" s="197">
        <f>PPCL_NG!T41+PPCL_Spot!T41+GT_NG!T41+GT_Spot!T41+Bawana_NG!T41+Bawana_RLNG!T41+Bawana_Spot!T41</f>
        <v>140.63296872559428</v>
      </c>
      <c r="P41" s="198">
        <f t="shared" si="4"/>
        <v>-2.296872559426788E-2</v>
      </c>
      <c r="Q41" s="198">
        <f t="shared" si="5"/>
        <v>-7.0000000000002061E-2</v>
      </c>
    </row>
    <row r="42" spans="1:17">
      <c r="A42" s="33" t="s">
        <v>84</v>
      </c>
      <c r="B42" s="197">
        <f>PPCL_NG!I42+PPCL_Spot!I42+GT_NG!I42+GT_Spot!I42+Bawana_NG!I42+Bawana_RLNG!I42+Bawana_Spot!I42</f>
        <v>308.75</v>
      </c>
      <c r="C42" s="197">
        <f>PPCL_NG!P42+PPCL_Spot!P42+GT_NG!P42+GT_Spot!P42+Bawana_NG!P42+Bawana_RLNG!P42+Bawana_Spot!P42</f>
        <v>308.77425151079444</v>
      </c>
      <c r="D42" s="198">
        <f t="shared" si="0"/>
        <v>-2.4251510794442765E-2</v>
      </c>
      <c r="E42" s="197">
        <f>PPCL_NG!J42+PPCL_Spot!J42+GT_NG!J42+GT_Spot!J42+Bawana_NG!J42+Bawana_RLNG!J42+Bawana_Spot!J42</f>
        <v>78.150000000000006</v>
      </c>
      <c r="F42" s="197">
        <f>PPCL_NG!Q42+PPCL_Spot!Q42+GT_NG!Q42+GT_Spot!Q42+Bawana_NG!Q42+Bawana_RLNG!Q42+Bawana_Spot!Q42</f>
        <v>78.168094172149111</v>
      </c>
      <c r="G42" s="198">
        <f t="shared" si="1"/>
        <v>-1.8094172149105248E-2</v>
      </c>
      <c r="H42" s="197">
        <f>PPCL_NG!K42+PPCL_Spot!K42+GT_NG!K42+GT_Spot!K42+Bawana_NG!K42+Bawana_RLNG!K42+Bawana_Spot!K42</f>
        <v>14.959999999999999</v>
      </c>
      <c r="I42" s="197">
        <f>PPCL_NG!R42+PPCL_Spot!R42+GT_NG!R42+GT_Spot!R42+Bawana_NG!R42+Bawana_RLNG!R42+Bawana_Spot!R42</f>
        <v>14.959991931688293</v>
      </c>
      <c r="J42" s="198">
        <f t="shared" si="2"/>
        <v>8.0683117058555354E-6</v>
      </c>
      <c r="K42" s="197">
        <f>PPCL_NG!L42+PPCL_Spot!L42+GT_NG!L42+GT_Spot!L42+Bawana_NG!L42+Bawana_RLNG!L42+Bawana_Spot!L42</f>
        <v>63.54</v>
      </c>
      <c r="L42" s="197">
        <f>PPCL_NG!S42+PPCL_Spot!S42+GT_NG!S42+GT_Spot!S42+Bawana_NG!S42+Bawana_RLNG!S42+Bawana_Spot!S42</f>
        <v>63.544693659773891</v>
      </c>
      <c r="M42" s="198">
        <f t="shared" si="3"/>
        <v>-4.6936597738920227E-3</v>
      </c>
      <c r="N42" s="197">
        <f>PPCL_NG!M42+PPCL_Spot!M42+GT_NG!M42+GT_Spot!M42+Bawana_NG!M42+Bawana_RLNG!M42+Bawana_Spot!M42</f>
        <v>140.61000000000001</v>
      </c>
      <c r="O42" s="197">
        <f>PPCL_NG!T42+PPCL_Spot!T42+GT_NG!T42+GT_Spot!T42+Bawana_NG!T42+Bawana_RLNG!T42+Bawana_Spot!T42</f>
        <v>140.63296872559428</v>
      </c>
      <c r="P42" s="198">
        <f t="shared" si="4"/>
        <v>-2.296872559426788E-2</v>
      </c>
      <c r="Q42" s="198">
        <f t="shared" si="5"/>
        <v>-7.0000000000002061E-2</v>
      </c>
    </row>
    <row r="43" spans="1:17">
      <c r="A43" s="33" t="s">
        <v>85</v>
      </c>
      <c r="B43" s="197">
        <f>PPCL_NG!I43+PPCL_Spot!I43+GT_NG!I43+GT_Spot!I43+Bawana_NG!I43+Bawana_RLNG!I43+Bawana_Spot!I43</f>
        <v>308.28000000000003</v>
      </c>
      <c r="C43" s="197">
        <f>PPCL_NG!P43+PPCL_Spot!P43+GT_NG!P43+GT_Spot!P43+Bawana_NG!P43+Bawana_RLNG!P43+Bawana_Spot!P43</f>
        <v>308.2920896004664</v>
      </c>
      <c r="D43" s="198">
        <f t="shared" si="0"/>
        <v>-1.2089600466367756E-2</v>
      </c>
      <c r="E43" s="197">
        <f>PPCL_NG!J43+PPCL_Spot!J43+GT_NG!J43+GT_Spot!J43+Bawana_NG!J43+Bawana_RLNG!J43+Bawana_Spot!J43</f>
        <v>77.960000000000008</v>
      </c>
      <c r="F43" s="197">
        <f>PPCL_NG!Q43+PPCL_Spot!Q43+GT_NG!Q43+GT_Spot!Q43+Bawana_NG!Q43+Bawana_RLNG!Q43+Bawana_Spot!Q43</f>
        <v>77.97132413853349</v>
      </c>
      <c r="G43" s="198">
        <f t="shared" si="1"/>
        <v>-1.1324138533481687E-2</v>
      </c>
      <c r="H43" s="197">
        <f>PPCL_NG!K43+PPCL_Spot!K43+GT_NG!K43+GT_Spot!K43+Bawana_NG!K43+Bawana_RLNG!K43+Bawana_Spot!K43</f>
        <v>14.959999999999999</v>
      </c>
      <c r="I43" s="197">
        <f>PPCL_NG!R43+PPCL_Spot!R43+GT_NG!R43+GT_Spot!R43+Bawana_NG!R43+Bawana_RLNG!R43+Bawana_Spot!R43</f>
        <v>14.959991931688293</v>
      </c>
      <c r="J43" s="198">
        <f t="shared" si="2"/>
        <v>8.0683117058555354E-6</v>
      </c>
      <c r="K43" s="197">
        <f>PPCL_NG!L43+PPCL_Spot!L43+GT_NG!L43+GT_Spot!L43+Bawana_NG!L43+Bawana_RLNG!L43+Bawana_Spot!L43</f>
        <v>63.49</v>
      </c>
      <c r="L43" s="197">
        <f>PPCL_NG!S43+PPCL_Spot!S43+GT_NG!S43+GT_Spot!S43+Bawana_NG!S43+Bawana_RLNG!S43+Bawana_Spot!S43</f>
        <v>63.492932575121422</v>
      </c>
      <c r="M43" s="198">
        <f t="shared" si="3"/>
        <v>-2.9325751214202E-3</v>
      </c>
      <c r="N43" s="197">
        <f>PPCL_NG!M43+PPCL_Spot!M43+GT_NG!M43+GT_Spot!M43+Bawana_NG!M43+Bawana_RLNG!M43+Bawana_Spot!M43</f>
        <v>140.35</v>
      </c>
      <c r="O43" s="197">
        <f>PPCL_NG!T43+PPCL_Spot!T43+GT_NG!T43+GT_Spot!T43+Bawana_NG!T43+Bawana_RLNG!T43+Bawana_Spot!T43</f>
        <v>140.36366175419033</v>
      </c>
      <c r="P43" s="198">
        <f t="shared" si="4"/>
        <v>-1.366175419033766E-2</v>
      </c>
      <c r="Q43" s="198">
        <f t="shared" si="5"/>
        <v>-3.9999999999901448E-2</v>
      </c>
    </row>
    <row r="44" spans="1:17">
      <c r="A44" s="33" t="s">
        <v>86</v>
      </c>
      <c r="B44" s="197">
        <f>PPCL_NG!I44+PPCL_Spot!I44+GT_NG!I44+GT_Spot!I44+Bawana_NG!I44+Bawana_RLNG!I44+Bawana_Spot!I44</f>
        <v>308.28000000000003</v>
      </c>
      <c r="C44" s="197">
        <f>PPCL_NG!P44+PPCL_Spot!P44+GT_NG!P44+GT_Spot!P44+Bawana_NG!P44+Bawana_RLNG!P44+Bawana_Spot!P44</f>
        <v>308.2920896004664</v>
      </c>
      <c r="D44" s="198">
        <f t="shared" si="0"/>
        <v>-1.2089600466367756E-2</v>
      </c>
      <c r="E44" s="197">
        <f>PPCL_NG!J44+PPCL_Spot!J44+GT_NG!J44+GT_Spot!J44+Bawana_NG!J44+Bawana_RLNG!J44+Bawana_Spot!J44</f>
        <v>77.960000000000008</v>
      </c>
      <c r="F44" s="197">
        <f>PPCL_NG!Q44+PPCL_Spot!Q44+GT_NG!Q44+GT_Spot!Q44+Bawana_NG!Q44+Bawana_RLNG!Q44+Bawana_Spot!Q44</f>
        <v>77.97132413853349</v>
      </c>
      <c r="G44" s="198">
        <f t="shared" si="1"/>
        <v>-1.1324138533481687E-2</v>
      </c>
      <c r="H44" s="197">
        <f>PPCL_NG!K44+PPCL_Spot!K44+GT_NG!K44+GT_Spot!K44+Bawana_NG!K44+Bawana_RLNG!K44+Bawana_Spot!K44</f>
        <v>14.959999999999999</v>
      </c>
      <c r="I44" s="197">
        <f>PPCL_NG!R44+PPCL_Spot!R44+GT_NG!R44+GT_Spot!R44+Bawana_NG!R44+Bawana_RLNG!R44+Bawana_Spot!R44</f>
        <v>14.959991931688293</v>
      </c>
      <c r="J44" s="198">
        <f t="shared" si="2"/>
        <v>8.0683117058555354E-6</v>
      </c>
      <c r="K44" s="197">
        <f>PPCL_NG!L44+PPCL_Spot!L44+GT_NG!L44+GT_Spot!L44+Bawana_NG!L44+Bawana_RLNG!L44+Bawana_Spot!L44</f>
        <v>63.49</v>
      </c>
      <c r="L44" s="197">
        <f>PPCL_NG!S44+PPCL_Spot!S44+GT_NG!S44+GT_Spot!S44+Bawana_NG!S44+Bawana_RLNG!S44+Bawana_Spot!S44</f>
        <v>63.492932575121422</v>
      </c>
      <c r="M44" s="198">
        <f t="shared" si="3"/>
        <v>-2.9325751214202E-3</v>
      </c>
      <c r="N44" s="197">
        <f>PPCL_NG!M44+PPCL_Spot!M44+GT_NG!M44+GT_Spot!M44+Bawana_NG!M44+Bawana_RLNG!M44+Bawana_Spot!M44</f>
        <v>140.35</v>
      </c>
      <c r="O44" s="197">
        <f>PPCL_NG!T44+PPCL_Spot!T44+GT_NG!T44+GT_Spot!T44+Bawana_NG!T44+Bawana_RLNG!T44+Bawana_Spot!T44</f>
        <v>140.36366175419033</v>
      </c>
      <c r="P44" s="198">
        <f t="shared" si="4"/>
        <v>-1.366175419033766E-2</v>
      </c>
      <c r="Q44" s="198">
        <f t="shared" si="5"/>
        <v>-3.9999999999901448E-2</v>
      </c>
    </row>
    <row r="45" spans="1:17">
      <c r="A45" s="33" t="s">
        <v>87</v>
      </c>
      <c r="B45" s="197">
        <f>PPCL_NG!I45+PPCL_Spot!I45+GT_NG!I45+GT_Spot!I45+Bawana_NG!I45+Bawana_RLNG!I45+Bawana_Spot!I45</f>
        <v>308.28000000000003</v>
      </c>
      <c r="C45" s="197">
        <f>PPCL_NG!P45+PPCL_Spot!P45+GT_NG!P45+GT_Spot!P45+Bawana_NG!P45+Bawana_RLNG!P45+Bawana_Spot!P45</f>
        <v>308.2920896004664</v>
      </c>
      <c r="D45" s="198">
        <f t="shared" si="0"/>
        <v>-1.2089600466367756E-2</v>
      </c>
      <c r="E45" s="197">
        <f>PPCL_NG!J45+PPCL_Spot!J45+GT_NG!J45+GT_Spot!J45+Bawana_NG!J45+Bawana_RLNG!J45+Bawana_Spot!J45</f>
        <v>77.960000000000008</v>
      </c>
      <c r="F45" s="197">
        <f>PPCL_NG!Q45+PPCL_Spot!Q45+GT_NG!Q45+GT_Spot!Q45+Bawana_NG!Q45+Bawana_RLNG!Q45+Bawana_Spot!Q45</f>
        <v>77.97132413853349</v>
      </c>
      <c r="G45" s="198">
        <f t="shared" si="1"/>
        <v>-1.1324138533481687E-2</v>
      </c>
      <c r="H45" s="197">
        <f>PPCL_NG!K45+PPCL_Spot!K45+GT_NG!K45+GT_Spot!K45+Bawana_NG!K45+Bawana_RLNG!K45+Bawana_Spot!K45</f>
        <v>14.959999999999999</v>
      </c>
      <c r="I45" s="197">
        <f>PPCL_NG!R45+PPCL_Spot!R45+GT_NG!R45+GT_Spot!R45+Bawana_NG!R45+Bawana_RLNG!R45+Bawana_Spot!R45</f>
        <v>14.959991931688293</v>
      </c>
      <c r="J45" s="198">
        <f t="shared" si="2"/>
        <v>8.0683117058555354E-6</v>
      </c>
      <c r="K45" s="197">
        <f>PPCL_NG!L45+PPCL_Spot!L45+GT_NG!L45+GT_Spot!L45+Bawana_NG!L45+Bawana_RLNG!L45+Bawana_Spot!L45</f>
        <v>63.49</v>
      </c>
      <c r="L45" s="197">
        <f>PPCL_NG!S45+PPCL_Spot!S45+GT_NG!S45+GT_Spot!S45+Bawana_NG!S45+Bawana_RLNG!S45+Bawana_Spot!S45</f>
        <v>63.492932575121422</v>
      </c>
      <c r="M45" s="198">
        <f t="shared" si="3"/>
        <v>-2.9325751214202E-3</v>
      </c>
      <c r="N45" s="197">
        <f>PPCL_NG!M45+PPCL_Spot!M45+GT_NG!M45+GT_Spot!M45+Bawana_NG!M45+Bawana_RLNG!M45+Bawana_Spot!M45</f>
        <v>140.35</v>
      </c>
      <c r="O45" s="197">
        <f>PPCL_NG!T45+PPCL_Spot!T45+GT_NG!T45+GT_Spot!T45+Bawana_NG!T45+Bawana_RLNG!T45+Bawana_Spot!T45</f>
        <v>140.36366175419033</v>
      </c>
      <c r="P45" s="198">
        <f t="shared" si="4"/>
        <v>-1.366175419033766E-2</v>
      </c>
      <c r="Q45" s="198">
        <f t="shared" si="5"/>
        <v>-3.9999999999901448E-2</v>
      </c>
    </row>
    <row r="46" spans="1:17">
      <c r="A46" s="33" t="s">
        <v>88</v>
      </c>
      <c r="B46" s="197">
        <f>PPCL_NG!I46+PPCL_Spot!I46+GT_NG!I46+GT_Spot!I46+Bawana_NG!I46+Bawana_RLNG!I46+Bawana_Spot!I46</f>
        <v>308.28000000000003</v>
      </c>
      <c r="C46" s="197">
        <f>PPCL_NG!P46+PPCL_Spot!P46+GT_NG!P46+GT_Spot!P46+Bawana_NG!P46+Bawana_RLNG!P46+Bawana_Spot!P46</f>
        <v>308.2920896004664</v>
      </c>
      <c r="D46" s="198">
        <f t="shared" si="0"/>
        <v>-1.2089600466367756E-2</v>
      </c>
      <c r="E46" s="197">
        <f>PPCL_NG!J46+PPCL_Spot!J46+GT_NG!J46+GT_Spot!J46+Bawana_NG!J46+Bawana_RLNG!J46+Bawana_Spot!J46</f>
        <v>77.960000000000008</v>
      </c>
      <c r="F46" s="197">
        <f>PPCL_NG!Q46+PPCL_Spot!Q46+GT_NG!Q46+GT_Spot!Q46+Bawana_NG!Q46+Bawana_RLNG!Q46+Bawana_Spot!Q46</f>
        <v>77.97132413853349</v>
      </c>
      <c r="G46" s="198">
        <f t="shared" si="1"/>
        <v>-1.1324138533481687E-2</v>
      </c>
      <c r="H46" s="197">
        <f>PPCL_NG!K46+PPCL_Spot!K46+GT_NG!K46+GT_Spot!K46+Bawana_NG!K46+Bawana_RLNG!K46+Bawana_Spot!K46</f>
        <v>14.959999999999999</v>
      </c>
      <c r="I46" s="197">
        <f>PPCL_NG!R46+PPCL_Spot!R46+GT_NG!R46+GT_Spot!R46+Bawana_NG!R46+Bawana_RLNG!R46+Bawana_Spot!R46</f>
        <v>14.959991931688293</v>
      </c>
      <c r="J46" s="198">
        <f t="shared" si="2"/>
        <v>8.0683117058555354E-6</v>
      </c>
      <c r="K46" s="197">
        <f>PPCL_NG!L46+PPCL_Spot!L46+GT_NG!L46+GT_Spot!L46+Bawana_NG!L46+Bawana_RLNG!L46+Bawana_Spot!L46</f>
        <v>63.49</v>
      </c>
      <c r="L46" s="197">
        <f>PPCL_NG!S46+PPCL_Spot!S46+GT_NG!S46+GT_Spot!S46+Bawana_NG!S46+Bawana_RLNG!S46+Bawana_Spot!S46</f>
        <v>63.492932575121422</v>
      </c>
      <c r="M46" s="198">
        <f t="shared" si="3"/>
        <v>-2.9325751214202E-3</v>
      </c>
      <c r="N46" s="197">
        <f>PPCL_NG!M46+PPCL_Spot!M46+GT_NG!M46+GT_Spot!M46+Bawana_NG!M46+Bawana_RLNG!M46+Bawana_Spot!M46</f>
        <v>140.35</v>
      </c>
      <c r="O46" s="197">
        <f>PPCL_NG!T46+PPCL_Spot!T46+GT_NG!T46+GT_Spot!T46+Bawana_NG!T46+Bawana_RLNG!T46+Bawana_Spot!T46</f>
        <v>140.36366175419033</v>
      </c>
      <c r="P46" s="198">
        <f t="shared" si="4"/>
        <v>-1.366175419033766E-2</v>
      </c>
      <c r="Q46" s="198">
        <f t="shared" si="5"/>
        <v>-3.9999999999901448E-2</v>
      </c>
    </row>
    <row r="47" spans="1:17">
      <c r="A47" s="33" t="s">
        <v>89</v>
      </c>
      <c r="B47" s="197">
        <f>PPCL_NG!I47+PPCL_Spot!I47+GT_NG!I47+GT_Spot!I47+Bawana_NG!I47+Bawana_RLNG!I47+Bawana_Spot!I47</f>
        <v>308.28000000000003</v>
      </c>
      <c r="C47" s="197">
        <f>PPCL_NG!P47+PPCL_Spot!P47+GT_NG!P47+GT_Spot!P47+Bawana_NG!P47+Bawana_RLNG!P47+Bawana_Spot!P47</f>
        <v>308.2920896004664</v>
      </c>
      <c r="D47" s="198">
        <f t="shared" si="0"/>
        <v>-1.2089600466367756E-2</v>
      </c>
      <c r="E47" s="197">
        <f>PPCL_NG!J47+PPCL_Spot!J47+GT_NG!J47+GT_Spot!J47+Bawana_NG!J47+Bawana_RLNG!J47+Bawana_Spot!J47</f>
        <v>77.960000000000008</v>
      </c>
      <c r="F47" s="197">
        <f>PPCL_NG!Q47+PPCL_Spot!Q47+GT_NG!Q47+GT_Spot!Q47+Bawana_NG!Q47+Bawana_RLNG!Q47+Bawana_Spot!Q47</f>
        <v>77.97132413853349</v>
      </c>
      <c r="G47" s="198">
        <f t="shared" si="1"/>
        <v>-1.1324138533481687E-2</v>
      </c>
      <c r="H47" s="197">
        <f>PPCL_NG!K47+PPCL_Spot!K47+GT_NG!K47+GT_Spot!K47+Bawana_NG!K47+Bawana_RLNG!K47+Bawana_Spot!K47</f>
        <v>14.959999999999999</v>
      </c>
      <c r="I47" s="197">
        <f>PPCL_NG!R47+PPCL_Spot!R47+GT_NG!R47+GT_Spot!R47+Bawana_NG!R47+Bawana_RLNG!R47+Bawana_Spot!R47</f>
        <v>14.959991931688293</v>
      </c>
      <c r="J47" s="198">
        <f t="shared" si="2"/>
        <v>8.0683117058555354E-6</v>
      </c>
      <c r="K47" s="197">
        <f>PPCL_NG!L47+PPCL_Spot!L47+GT_NG!L47+GT_Spot!L47+Bawana_NG!L47+Bawana_RLNG!L47+Bawana_Spot!L47</f>
        <v>63.49</v>
      </c>
      <c r="L47" s="197">
        <f>PPCL_NG!S47+PPCL_Spot!S47+GT_NG!S47+GT_Spot!S47+Bawana_NG!S47+Bawana_RLNG!S47+Bawana_Spot!S47</f>
        <v>63.492932575121422</v>
      </c>
      <c r="M47" s="198">
        <f t="shared" si="3"/>
        <v>-2.9325751214202E-3</v>
      </c>
      <c r="N47" s="197">
        <f>PPCL_NG!M47+PPCL_Spot!M47+GT_NG!M47+GT_Spot!M47+Bawana_NG!M47+Bawana_RLNG!M47+Bawana_Spot!M47</f>
        <v>140.35</v>
      </c>
      <c r="O47" s="197">
        <f>PPCL_NG!T47+PPCL_Spot!T47+GT_NG!T47+GT_Spot!T47+Bawana_NG!T47+Bawana_RLNG!T47+Bawana_Spot!T47</f>
        <v>140.36366175419033</v>
      </c>
      <c r="P47" s="198">
        <f t="shared" si="4"/>
        <v>-1.366175419033766E-2</v>
      </c>
      <c r="Q47" s="198">
        <f t="shared" si="5"/>
        <v>-3.9999999999901448E-2</v>
      </c>
    </row>
    <row r="48" spans="1:17">
      <c r="A48" s="33" t="s">
        <v>90</v>
      </c>
      <c r="B48" s="197">
        <f>PPCL_NG!I48+PPCL_Spot!I48+GT_NG!I48+GT_Spot!I48+Bawana_NG!I48+Bawana_RLNG!I48+Bawana_Spot!I48</f>
        <v>308.28000000000003</v>
      </c>
      <c r="C48" s="197">
        <f>PPCL_NG!P48+PPCL_Spot!P48+GT_NG!P48+GT_Spot!P48+Bawana_NG!P48+Bawana_RLNG!P48+Bawana_Spot!P48</f>
        <v>308.2920896004664</v>
      </c>
      <c r="D48" s="198">
        <f t="shared" si="0"/>
        <v>-1.2089600466367756E-2</v>
      </c>
      <c r="E48" s="197">
        <f>PPCL_NG!J48+PPCL_Spot!J48+GT_NG!J48+GT_Spot!J48+Bawana_NG!J48+Bawana_RLNG!J48+Bawana_Spot!J48</f>
        <v>77.960000000000008</v>
      </c>
      <c r="F48" s="197">
        <f>PPCL_NG!Q48+PPCL_Spot!Q48+GT_NG!Q48+GT_Spot!Q48+Bawana_NG!Q48+Bawana_RLNG!Q48+Bawana_Spot!Q48</f>
        <v>77.97132413853349</v>
      </c>
      <c r="G48" s="198">
        <f t="shared" si="1"/>
        <v>-1.1324138533481687E-2</v>
      </c>
      <c r="H48" s="197">
        <f>PPCL_NG!K48+PPCL_Spot!K48+GT_NG!K48+GT_Spot!K48+Bawana_NG!K48+Bawana_RLNG!K48+Bawana_Spot!K48</f>
        <v>14.959999999999999</v>
      </c>
      <c r="I48" s="197">
        <f>PPCL_NG!R48+PPCL_Spot!R48+GT_NG!R48+GT_Spot!R48+Bawana_NG!R48+Bawana_RLNG!R48+Bawana_Spot!R48</f>
        <v>14.959991931688293</v>
      </c>
      <c r="J48" s="198">
        <f t="shared" si="2"/>
        <v>8.0683117058555354E-6</v>
      </c>
      <c r="K48" s="197">
        <f>PPCL_NG!L48+PPCL_Spot!L48+GT_NG!L48+GT_Spot!L48+Bawana_NG!L48+Bawana_RLNG!L48+Bawana_Spot!L48</f>
        <v>63.49</v>
      </c>
      <c r="L48" s="197">
        <f>PPCL_NG!S48+PPCL_Spot!S48+GT_NG!S48+GT_Spot!S48+Bawana_NG!S48+Bawana_RLNG!S48+Bawana_Spot!S48</f>
        <v>63.492932575121422</v>
      </c>
      <c r="M48" s="198">
        <f t="shared" si="3"/>
        <v>-2.9325751214202E-3</v>
      </c>
      <c r="N48" s="197">
        <f>PPCL_NG!M48+PPCL_Spot!M48+GT_NG!M48+GT_Spot!M48+Bawana_NG!M48+Bawana_RLNG!M48+Bawana_Spot!M48</f>
        <v>140.35</v>
      </c>
      <c r="O48" s="197">
        <f>PPCL_NG!T48+PPCL_Spot!T48+GT_NG!T48+GT_Spot!T48+Bawana_NG!T48+Bawana_RLNG!T48+Bawana_Spot!T48</f>
        <v>140.36366175419033</v>
      </c>
      <c r="P48" s="198">
        <f t="shared" si="4"/>
        <v>-1.366175419033766E-2</v>
      </c>
      <c r="Q48" s="198">
        <f t="shared" si="5"/>
        <v>-3.9999999999901448E-2</v>
      </c>
    </row>
    <row r="49" spans="1:17">
      <c r="A49" s="33" t="s">
        <v>91</v>
      </c>
      <c r="B49" s="197">
        <f>PPCL_NG!I49+PPCL_Spot!I49+GT_NG!I49+GT_Spot!I49+Bawana_NG!I49+Bawana_RLNG!I49+Bawana_Spot!I49</f>
        <v>308.28000000000003</v>
      </c>
      <c r="C49" s="197">
        <f>PPCL_NG!P49+PPCL_Spot!P49+GT_NG!P49+GT_Spot!P49+Bawana_NG!P49+Bawana_RLNG!P49+Bawana_Spot!P49</f>
        <v>308.2920896004664</v>
      </c>
      <c r="D49" s="198">
        <f t="shared" si="0"/>
        <v>-1.2089600466367756E-2</v>
      </c>
      <c r="E49" s="197">
        <f>PPCL_NG!J49+PPCL_Spot!J49+GT_NG!J49+GT_Spot!J49+Bawana_NG!J49+Bawana_RLNG!J49+Bawana_Spot!J49</f>
        <v>77.960000000000008</v>
      </c>
      <c r="F49" s="197">
        <f>PPCL_NG!Q49+PPCL_Spot!Q49+GT_NG!Q49+GT_Spot!Q49+Bawana_NG!Q49+Bawana_RLNG!Q49+Bawana_Spot!Q49</f>
        <v>77.97132413853349</v>
      </c>
      <c r="G49" s="198">
        <f t="shared" si="1"/>
        <v>-1.1324138533481687E-2</v>
      </c>
      <c r="H49" s="197">
        <f>PPCL_NG!K49+PPCL_Spot!K49+GT_NG!K49+GT_Spot!K49+Bawana_NG!K49+Bawana_RLNG!K49+Bawana_Spot!K49</f>
        <v>14.959999999999999</v>
      </c>
      <c r="I49" s="197">
        <f>PPCL_NG!R49+PPCL_Spot!R49+GT_NG!R49+GT_Spot!R49+Bawana_NG!R49+Bawana_RLNG!R49+Bawana_Spot!R49</f>
        <v>14.959991931688293</v>
      </c>
      <c r="J49" s="198">
        <f t="shared" si="2"/>
        <v>8.0683117058555354E-6</v>
      </c>
      <c r="K49" s="197">
        <f>PPCL_NG!L49+PPCL_Spot!L49+GT_NG!L49+GT_Spot!L49+Bawana_NG!L49+Bawana_RLNG!L49+Bawana_Spot!L49</f>
        <v>63.49</v>
      </c>
      <c r="L49" s="197">
        <f>PPCL_NG!S49+PPCL_Spot!S49+GT_NG!S49+GT_Spot!S49+Bawana_NG!S49+Bawana_RLNG!S49+Bawana_Spot!S49</f>
        <v>63.492932575121422</v>
      </c>
      <c r="M49" s="198">
        <f t="shared" si="3"/>
        <v>-2.9325751214202E-3</v>
      </c>
      <c r="N49" s="197">
        <f>PPCL_NG!M49+PPCL_Spot!M49+GT_NG!M49+GT_Spot!M49+Bawana_NG!M49+Bawana_RLNG!M49+Bawana_Spot!M49</f>
        <v>140.35</v>
      </c>
      <c r="O49" s="197">
        <f>PPCL_NG!T49+PPCL_Spot!T49+GT_NG!T49+GT_Spot!T49+Bawana_NG!T49+Bawana_RLNG!T49+Bawana_Spot!T49</f>
        <v>140.36366175419033</v>
      </c>
      <c r="P49" s="198">
        <f t="shared" si="4"/>
        <v>-1.366175419033766E-2</v>
      </c>
      <c r="Q49" s="198">
        <f t="shared" si="5"/>
        <v>-3.9999999999901448E-2</v>
      </c>
    </row>
    <row r="50" spans="1:17">
      <c r="A50" s="33" t="s">
        <v>92</v>
      </c>
      <c r="B50" s="197">
        <f>PPCL_NG!I50+PPCL_Spot!I50+GT_NG!I50+GT_Spot!I50+Bawana_NG!I50+Bawana_RLNG!I50+Bawana_Spot!I50</f>
        <v>308.28000000000003</v>
      </c>
      <c r="C50" s="197">
        <f>PPCL_NG!P50+PPCL_Spot!P50+GT_NG!P50+GT_Spot!P50+Bawana_NG!P50+Bawana_RLNG!P50+Bawana_Spot!P50</f>
        <v>308.2920896004664</v>
      </c>
      <c r="D50" s="198">
        <f t="shared" si="0"/>
        <v>-1.2089600466367756E-2</v>
      </c>
      <c r="E50" s="197">
        <f>PPCL_NG!J50+PPCL_Spot!J50+GT_NG!J50+GT_Spot!J50+Bawana_NG!J50+Bawana_RLNG!J50+Bawana_Spot!J50</f>
        <v>77.960000000000008</v>
      </c>
      <c r="F50" s="197">
        <f>PPCL_NG!Q50+PPCL_Spot!Q50+GT_NG!Q50+GT_Spot!Q50+Bawana_NG!Q50+Bawana_RLNG!Q50+Bawana_Spot!Q50</f>
        <v>77.97132413853349</v>
      </c>
      <c r="G50" s="198">
        <f t="shared" si="1"/>
        <v>-1.1324138533481687E-2</v>
      </c>
      <c r="H50" s="197">
        <f>PPCL_NG!K50+PPCL_Spot!K50+GT_NG!K50+GT_Spot!K50+Bawana_NG!K50+Bawana_RLNG!K50+Bawana_Spot!K50</f>
        <v>14.959999999999999</v>
      </c>
      <c r="I50" s="197">
        <f>PPCL_NG!R50+PPCL_Spot!R50+GT_NG!R50+GT_Spot!R50+Bawana_NG!R50+Bawana_RLNG!R50+Bawana_Spot!R50</f>
        <v>14.959991931688293</v>
      </c>
      <c r="J50" s="198">
        <f t="shared" si="2"/>
        <v>8.0683117058555354E-6</v>
      </c>
      <c r="K50" s="197">
        <f>PPCL_NG!L50+PPCL_Spot!L50+GT_NG!L50+GT_Spot!L50+Bawana_NG!L50+Bawana_RLNG!L50+Bawana_Spot!L50</f>
        <v>63.49</v>
      </c>
      <c r="L50" s="197">
        <f>PPCL_NG!S50+PPCL_Spot!S50+GT_NG!S50+GT_Spot!S50+Bawana_NG!S50+Bawana_RLNG!S50+Bawana_Spot!S50</f>
        <v>63.492932575121422</v>
      </c>
      <c r="M50" s="198">
        <f t="shared" si="3"/>
        <v>-2.9325751214202E-3</v>
      </c>
      <c r="N50" s="197">
        <f>PPCL_NG!M50+PPCL_Spot!M50+GT_NG!M50+GT_Spot!M50+Bawana_NG!M50+Bawana_RLNG!M50+Bawana_Spot!M50</f>
        <v>140.35</v>
      </c>
      <c r="O50" s="197">
        <f>PPCL_NG!T50+PPCL_Spot!T50+GT_NG!T50+GT_Spot!T50+Bawana_NG!T50+Bawana_RLNG!T50+Bawana_Spot!T50</f>
        <v>140.36366175419033</v>
      </c>
      <c r="P50" s="198">
        <f t="shared" si="4"/>
        <v>-1.366175419033766E-2</v>
      </c>
      <c r="Q50" s="198">
        <f t="shared" si="5"/>
        <v>-3.9999999999901448E-2</v>
      </c>
    </row>
    <row r="51" spans="1:17">
      <c r="A51" s="33" t="s">
        <v>93</v>
      </c>
      <c r="B51" s="197">
        <f>PPCL_NG!I51+PPCL_Spot!I51+GT_NG!I51+GT_Spot!I51+Bawana_NG!I51+Bawana_RLNG!I51+Bawana_Spot!I51</f>
        <v>308.28000000000003</v>
      </c>
      <c r="C51" s="197">
        <f>PPCL_NG!P51+PPCL_Spot!P51+GT_NG!P51+GT_Spot!P51+Bawana_NG!P51+Bawana_RLNG!P51+Bawana_Spot!P51</f>
        <v>308.2920896004664</v>
      </c>
      <c r="D51" s="198">
        <f t="shared" si="0"/>
        <v>-1.2089600466367756E-2</v>
      </c>
      <c r="E51" s="197">
        <f>PPCL_NG!J51+PPCL_Spot!J51+GT_NG!J51+GT_Spot!J51+Bawana_NG!J51+Bawana_RLNG!J51+Bawana_Spot!J51</f>
        <v>77.960000000000008</v>
      </c>
      <c r="F51" s="197">
        <f>PPCL_NG!Q51+PPCL_Spot!Q51+GT_NG!Q51+GT_Spot!Q51+Bawana_NG!Q51+Bawana_RLNG!Q51+Bawana_Spot!Q51</f>
        <v>77.97132413853349</v>
      </c>
      <c r="G51" s="198">
        <f t="shared" si="1"/>
        <v>-1.1324138533481687E-2</v>
      </c>
      <c r="H51" s="197">
        <f>PPCL_NG!K51+PPCL_Spot!K51+GT_NG!K51+GT_Spot!K51+Bawana_NG!K51+Bawana_RLNG!K51+Bawana_Spot!K51</f>
        <v>14.959999999999999</v>
      </c>
      <c r="I51" s="197">
        <f>PPCL_NG!R51+PPCL_Spot!R51+GT_NG!R51+GT_Spot!R51+Bawana_NG!R51+Bawana_RLNG!R51+Bawana_Spot!R51</f>
        <v>14.959991931688293</v>
      </c>
      <c r="J51" s="198">
        <f t="shared" si="2"/>
        <v>8.0683117058555354E-6</v>
      </c>
      <c r="K51" s="197">
        <f>PPCL_NG!L51+PPCL_Spot!L51+GT_NG!L51+GT_Spot!L51+Bawana_NG!L51+Bawana_RLNG!L51+Bawana_Spot!L51</f>
        <v>63.49</v>
      </c>
      <c r="L51" s="197">
        <f>PPCL_NG!S51+PPCL_Spot!S51+GT_NG!S51+GT_Spot!S51+Bawana_NG!S51+Bawana_RLNG!S51+Bawana_Spot!S51</f>
        <v>63.492932575121422</v>
      </c>
      <c r="M51" s="198">
        <f t="shared" si="3"/>
        <v>-2.9325751214202E-3</v>
      </c>
      <c r="N51" s="197">
        <f>PPCL_NG!M51+PPCL_Spot!M51+GT_NG!M51+GT_Spot!M51+Bawana_NG!M51+Bawana_RLNG!M51+Bawana_Spot!M51</f>
        <v>140.35</v>
      </c>
      <c r="O51" s="197">
        <f>PPCL_NG!T51+PPCL_Spot!T51+GT_NG!T51+GT_Spot!T51+Bawana_NG!T51+Bawana_RLNG!T51+Bawana_Spot!T51</f>
        <v>140.36366175419033</v>
      </c>
      <c r="P51" s="198">
        <f t="shared" si="4"/>
        <v>-1.366175419033766E-2</v>
      </c>
      <c r="Q51" s="198">
        <f t="shared" si="5"/>
        <v>-3.9999999999901448E-2</v>
      </c>
    </row>
    <row r="52" spans="1:17">
      <c r="A52" s="33" t="s">
        <v>94</v>
      </c>
      <c r="B52" s="197">
        <f>PPCL_NG!I52+PPCL_Spot!I52+GT_NG!I52+GT_Spot!I52+Bawana_NG!I52+Bawana_RLNG!I52+Bawana_Spot!I52</f>
        <v>308.28000000000003</v>
      </c>
      <c r="C52" s="197">
        <f>PPCL_NG!P52+PPCL_Spot!P52+GT_NG!P52+GT_Spot!P52+Bawana_NG!P52+Bawana_RLNG!P52+Bawana_Spot!P52</f>
        <v>308.2920896004664</v>
      </c>
      <c r="D52" s="198">
        <f t="shared" si="0"/>
        <v>-1.2089600466367756E-2</v>
      </c>
      <c r="E52" s="197">
        <f>PPCL_NG!J52+PPCL_Spot!J52+GT_NG!J52+GT_Spot!J52+Bawana_NG!J52+Bawana_RLNG!J52+Bawana_Spot!J52</f>
        <v>77.960000000000008</v>
      </c>
      <c r="F52" s="197">
        <f>PPCL_NG!Q52+PPCL_Spot!Q52+GT_NG!Q52+GT_Spot!Q52+Bawana_NG!Q52+Bawana_RLNG!Q52+Bawana_Spot!Q52</f>
        <v>77.97132413853349</v>
      </c>
      <c r="G52" s="198">
        <f t="shared" si="1"/>
        <v>-1.1324138533481687E-2</v>
      </c>
      <c r="H52" s="197">
        <f>PPCL_NG!K52+PPCL_Spot!K52+GT_NG!K52+GT_Spot!K52+Bawana_NG!K52+Bawana_RLNG!K52+Bawana_Spot!K52</f>
        <v>14.959999999999999</v>
      </c>
      <c r="I52" s="197">
        <f>PPCL_NG!R52+PPCL_Spot!R52+GT_NG!R52+GT_Spot!R52+Bawana_NG!R52+Bawana_RLNG!R52+Bawana_Spot!R52</f>
        <v>14.959991931688293</v>
      </c>
      <c r="J52" s="198">
        <f t="shared" si="2"/>
        <v>8.0683117058555354E-6</v>
      </c>
      <c r="K52" s="197">
        <f>PPCL_NG!L52+PPCL_Spot!L52+GT_NG!L52+GT_Spot!L52+Bawana_NG!L52+Bawana_RLNG!L52+Bawana_Spot!L52</f>
        <v>63.49</v>
      </c>
      <c r="L52" s="197">
        <f>PPCL_NG!S52+PPCL_Spot!S52+GT_NG!S52+GT_Spot!S52+Bawana_NG!S52+Bawana_RLNG!S52+Bawana_Spot!S52</f>
        <v>63.492932575121422</v>
      </c>
      <c r="M52" s="198">
        <f t="shared" si="3"/>
        <v>-2.9325751214202E-3</v>
      </c>
      <c r="N52" s="197">
        <f>PPCL_NG!M52+PPCL_Spot!M52+GT_NG!M52+GT_Spot!M52+Bawana_NG!M52+Bawana_RLNG!M52+Bawana_Spot!M52</f>
        <v>140.35</v>
      </c>
      <c r="O52" s="197">
        <f>PPCL_NG!T52+PPCL_Spot!T52+GT_NG!T52+GT_Spot!T52+Bawana_NG!T52+Bawana_RLNG!T52+Bawana_Spot!T52</f>
        <v>140.36366175419033</v>
      </c>
      <c r="P52" s="198">
        <f t="shared" si="4"/>
        <v>-1.366175419033766E-2</v>
      </c>
      <c r="Q52" s="198">
        <f t="shared" si="5"/>
        <v>-3.9999999999901448E-2</v>
      </c>
    </row>
    <row r="53" spans="1:17">
      <c r="A53" s="33" t="s">
        <v>95</v>
      </c>
      <c r="B53" s="197">
        <f>PPCL_NG!I53+PPCL_Spot!I53+GT_NG!I53+GT_Spot!I53+Bawana_NG!I53+Bawana_RLNG!I53+Bawana_Spot!I53</f>
        <v>308.28000000000003</v>
      </c>
      <c r="C53" s="197">
        <f>PPCL_NG!P53+PPCL_Spot!P53+GT_NG!P53+GT_Spot!P53+Bawana_NG!P53+Bawana_RLNG!P53+Bawana_Spot!P53</f>
        <v>308.2920896004664</v>
      </c>
      <c r="D53" s="198">
        <f t="shared" si="0"/>
        <v>-1.2089600466367756E-2</v>
      </c>
      <c r="E53" s="197">
        <f>PPCL_NG!J53+PPCL_Spot!J53+GT_NG!J53+GT_Spot!J53+Bawana_NG!J53+Bawana_RLNG!J53+Bawana_Spot!J53</f>
        <v>77.960000000000008</v>
      </c>
      <c r="F53" s="197">
        <f>PPCL_NG!Q53+PPCL_Spot!Q53+GT_NG!Q53+GT_Spot!Q53+Bawana_NG!Q53+Bawana_RLNG!Q53+Bawana_Spot!Q53</f>
        <v>77.97132413853349</v>
      </c>
      <c r="G53" s="198">
        <f t="shared" si="1"/>
        <v>-1.1324138533481687E-2</v>
      </c>
      <c r="H53" s="197">
        <f>PPCL_NG!K53+PPCL_Spot!K53+GT_NG!K53+GT_Spot!K53+Bawana_NG!K53+Bawana_RLNG!K53+Bawana_Spot!K53</f>
        <v>14.959999999999999</v>
      </c>
      <c r="I53" s="197">
        <f>PPCL_NG!R53+PPCL_Spot!R53+GT_NG!R53+GT_Spot!R53+Bawana_NG!R53+Bawana_RLNG!R53+Bawana_Spot!R53</f>
        <v>14.959991931688293</v>
      </c>
      <c r="J53" s="198">
        <f t="shared" si="2"/>
        <v>8.0683117058555354E-6</v>
      </c>
      <c r="K53" s="197">
        <f>PPCL_NG!L53+PPCL_Spot!L53+GT_NG!L53+GT_Spot!L53+Bawana_NG!L53+Bawana_RLNG!L53+Bawana_Spot!L53</f>
        <v>63.49</v>
      </c>
      <c r="L53" s="197">
        <f>PPCL_NG!S53+PPCL_Spot!S53+GT_NG!S53+GT_Spot!S53+Bawana_NG!S53+Bawana_RLNG!S53+Bawana_Spot!S53</f>
        <v>63.492932575121422</v>
      </c>
      <c r="M53" s="198">
        <f t="shared" si="3"/>
        <v>-2.9325751214202E-3</v>
      </c>
      <c r="N53" s="197">
        <f>PPCL_NG!M53+PPCL_Spot!M53+GT_NG!M53+GT_Spot!M53+Bawana_NG!M53+Bawana_RLNG!M53+Bawana_Spot!M53</f>
        <v>140.35</v>
      </c>
      <c r="O53" s="197">
        <f>PPCL_NG!T53+PPCL_Spot!T53+GT_NG!T53+GT_Spot!T53+Bawana_NG!T53+Bawana_RLNG!T53+Bawana_Spot!T53</f>
        <v>140.36366175419033</v>
      </c>
      <c r="P53" s="198">
        <f t="shared" si="4"/>
        <v>-1.366175419033766E-2</v>
      </c>
      <c r="Q53" s="198">
        <f t="shared" si="5"/>
        <v>-3.9999999999901448E-2</v>
      </c>
    </row>
    <row r="54" spans="1:17">
      <c r="A54" s="33" t="s">
        <v>96</v>
      </c>
      <c r="B54" s="197">
        <f>PPCL_NG!I54+PPCL_Spot!I54+GT_NG!I54+GT_Spot!I54+Bawana_NG!I54+Bawana_RLNG!I54+Bawana_Spot!I54</f>
        <v>307.69</v>
      </c>
      <c r="C54" s="197">
        <f>PPCL_NG!P54+PPCL_Spot!P54+GT_NG!P54+GT_Spot!P54+Bawana_NG!P54+Bawana_RLNG!P54+Bawana_Spot!P54</f>
        <v>307.70208960046642</v>
      </c>
      <c r="D54" s="198">
        <f t="shared" si="0"/>
        <v>-1.2089600466424599E-2</v>
      </c>
      <c r="E54" s="197">
        <f>PPCL_NG!J54+PPCL_Spot!J54+GT_NG!J54+GT_Spot!J54+Bawana_NG!J54+Bawana_RLNG!J54+Bawana_Spot!J54</f>
        <v>77.63000000000001</v>
      </c>
      <c r="F54" s="197">
        <f>PPCL_NG!Q54+PPCL_Spot!Q54+GT_NG!Q54+GT_Spot!Q54+Bawana_NG!Q54+Bawana_RLNG!Q54+Bawana_Spot!Q54</f>
        <v>77.641324138533491</v>
      </c>
      <c r="G54" s="198">
        <f t="shared" si="1"/>
        <v>-1.1324138533481687E-2</v>
      </c>
      <c r="H54" s="197">
        <f>PPCL_NG!K54+PPCL_Spot!K54+GT_NG!K54+GT_Spot!K54+Bawana_NG!K54+Bawana_RLNG!K54+Bawana_Spot!K54</f>
        <v>14.84</v>
      </c>
      <c r="I54" s="197">
        <f>PPCL_NG!R54+PPCL_Spot!R54+GT_NG!R54+GT_Spot!R54+Bawana_NG!R54+Bawana_RLNG!R54+Bawana_Spot!R54</f>
        <v>14.839991931688292</v>
      </c>
      <c r="J54" s="198">
        <f t="shared" si="2"/>
        <v>8.0683117076318922E-6</v>
      </c>
      <c r="K54" s="197">
        <f>PPCL_NG!L54+PPCL_Spot!L54+GT_NG!L54+GT_Spot!L54+Bawana_NG!L54+Bawana_RLNG!L54+Bawana_Spot!L54</f>
        <v>60.940000000000005</v>
      </c>
      <c r="L54" s="197">
        <f>PPCL_NG!S54+PPCL_Spot!S54+GT_NG!S54+GT_Spot!S54+Bawana_NG!S54+Bawana_RLNG!S54+Bawana_Spot!S54</f>
        <v>60.942932575121425</v>
      </c>
      <c r="M54" s="198">
        <f t="shared" si="3"/>
        <v>-2.9325751214202E-3</v>
      </c>
      <c r="N54" s="197">
        <f>PPCL_NG!M54+PPCL_Spot!M54+GT_NG!M54+GT_Spot!M54+Bawana_NG!M54+Bawana_RLNG!M54+Bawana_Spot!M54</f>
        <v>139.94</v>
      </c>
      <c r="O54" s="197">
        <f>PPCL_NG!T54+PPCL_Spot!T54+GT_NG!T54+GT_Spot!T54+Bawana_NG!T54+Bawana_RLNG!T54+Bawana_Spot!T54</f>
        <v>139.95366175419034</v>
      </c>
      <c r="P54" s="198">
        <f t="shared" si="4"/>
        <v>-1.366175419033766E-2</v>
      </c>
      <c r="Q54" s="198">
        <f t="shared" si="5"/>
        <v>-3.9999999999956515E-2</v>
      </c>
    </row>
    <row r="55" spans="1:17">
      <c r="A55" s="33" t="s">
        <v>97</v>
      </c>
      <c r="B55" s="197">
        <f>PPCL_NG!I55+PPCL_Spot!I55+GT_NG!I55+GT_Spot!I55+Bawana_NG!I55+Bawana_RLNG!I55+Bawana_Spot!I55</f>
        <v>307.69</v>
      </c>
      <c r="C55" s="197">
        <f>PPCL_NG!P55+PPCL_Spot!P55+GT_NG!P55+GT_Spot!P55+Bawana_NG!P55+Bawana_RLNG!P55+Bawana_Spot!P55</f>
        <v>307.70208960046642</v>
      </c>
      <c r="D55" s="198">
        <f t="shared" si="0"/>
        <v>-1.2089600466424599E-2</v>
      </c>
      <c r="E55" s="197">
        <f>PPCL_NG!J55+PPCL_Spot!J55+GT_NG!J55+GT_Spot!J55+Bawana_NG!J55+Bawana_RLNG!J55+Bawana_Spot!J55</f>
        <v>77.63000000000001</v>
      </c>
      <c r="F55" s="197">
        <f>PPCL_NG!Q55+PPCL_Spot!Q55+GT_NG!Q55+GT_Spot!Q55+Bawana_NG!Q55+Bawana_RLNG!Q55+Bawana_Spot!Q55</f>
        <v>77.641324138533491</v>
      </c>
      <c r="G55" s="198">
        <f t="shared" si="1"/>
        <v>-1.1324138533481687E-2</v>
      </c>
      <c r="H55" s="197">
        <f>PPCL_NG!K55+PPCL_Spot!K55+GT_NG!K55+GT_Spot!K55+Bawana_NG!K55+Bawana_RLNG!K55+Bawana_Spot!K55</f>
        <v>14.84</v>
      </c>
      <c r="I55" s="197">
        <f>PPCL_NG!R55+PPCL_Spot!R55+GT_NG!R55+GT_Spot!R55+Bawana_NG!R55+Bawana_RLNG!R55+Bawana_Spot!R55</f>
        <v>14.839991931688292</v>
      </c>
      <c r="J55" s="198">
        <f t="shared" si="2"/>
        <v>8.0683117076318922E-6</v>
      </c>
      <c r="K55" s="197">
        <f>PPCL_NG!L55+PPCL_Spot!L55+GT_NG!L55+GT_Spot!L55+Bawana_NG!L55+Bawana_RLNG!L55+Bawana_Spot!L55</f>
        <v>60.940000000000005</v>
      </c>
      <c r="L55" s="197">
        <f>PPCL_NG!S55+PPCL_Spot!S55+GT_NG!S55+GT_Spot!S55+Bawana_NG!S55+Bawana_RLNG!S55+Bawana_Spot!S55</f>
        <v>60.942932575121425</v>
      </c>
      <c r="M55" s="198">
        <f t="shared" si="3"/>
        <v>-2.9325751214202E-3</v>
      </c>
      <c r="N55" s="197">
        <f>PPCL_NG!M55+PPCL_Spot!M55+GT_NG!M55+GT_Spot!M55+Bawana_NG!M55+Bawana_RLNG!M55+Bawana_Spot!M55</f>
        <v>139.94</v>
      </c>
      <c r="O55" s="197">
        <f>PPCL_NG!T55+PPCL_Spot!T55+GT_NG!T55+GT_Spot!T55+Bawana_NG!T55+Bawana_RLNG!T55+Bawana_Spot!T55</f>
        <v>139.95366175419034</v>
      </c>
      <c r="P55" s="198">
        <f t="shared" si="4"/>
        <v>-1.366175419033766E-2</v>
      </c>
      <c r="Q55" s="198">
        <f t="shared" si="5"/>
        <v>-3.9999999999956515E-2</v>
      </c>
    </row>
    <row r="56" spans="1:17">
      <c r="A56" s="33" t="s">
        <v>98</v>
      </c>
      <c r="B56" s="197">
        <f>PPCL_NG!I56+PPCL_Spot!I56+GT_NG!I56+GT_Spot!I56+Bawana_NG!I56+Bawana_RLNG!I56+Bawana_Spot!I56</f>
        <v>307.69</v>
      </c>
      <c r="C56" s="197">
        <f>PPCL_NG!P56+PPCL_Spot!P56+GT_NG!P56+GT_Spot!P56+Bawana_NG!P56+Bawana_RLNG!P56+Bawana_Spot!P56</f>
        <v>307.70208960046642</v>
      </c>
      <c r="D56" s="198">
        <f t="shared" si="0"/>
        <v>-1.2089600466424599E-2</v>
      </c>
      <c r="E56" s="197">
        <f>PPCL_NG!J56+PPCL_Spot!J56+GT_NG!J56+GT_Spot!J56+Bawana_NG!J56+Bawana_RLNG!J56+Bawana_Spot!J56</f>
        <v>77.63000000000001</v>
      </c>
      <c r="F56" s="197">
        <f>PPCL_NG!Q56+PPCL_Spot!Q56+GT_NG!Q56+GT_Spot!Q56+Bawana_NG!Q56+Bawana_RLNG!Q56+Bawana_Spot!Q56</f>
        <v>77.641324138533491</v>
      </c>
      <c r="G56" s="198">
        <f t="shared" si="1"/>
        <v>-1.1324138533481687E-2</v>
      </c>
      <c r="H56" s="197">
        <f>PPCL_NG!K56+PPCL_Spot!K56+GT_NG!K56+GT_Spot!K56+Bawana_NG!K56+Bawana_RLNG!K56+Bawana_Spot!K56</f>
        <v>14.84</v>
      </c>
      <c r="I56" s="197">
        <f>PPCL_NG!R56+PPCL_Spot!R56+GT_NG!R56+GT_Spot!R56+Bawana_NG!R56+Bawana_RLNG!R56+Bawana_Spot!R56</f>
        <v>14.839991931688292</v>
      </c>
      <c r="J56" s="198">
        <f t="shared" si="2"/>
        <v>8.0683117076318922E-6</v>
      </c>
      <c r="K56" s="197">
        <f>PPCL_NG!L56+PPCL_Spot!L56+GT_NG!L56+GT_Spot!L56+Bawana_NG!L56+Bawana_RLNG!L56+Bawana_Spot!L56</f>
        <v>60.940000000000005</v>
      </c>
      <c r="L56" s="197">
        <f>PPCL_NG!S56+PPCL_Spot!S56+GT_NG!S56+GT_Spot!S56+Bawana_NG!S56+Bawana_RLNG!S56+Bawana_Spot!S56</f>
        <v>60.942932575121425</v>
      </c>
      <c r="M56" s="198">
        <f t="shared" si="3"/>
        <v>-2.9325751214202E-3</v>
      </c>
      <c r="N56" s="197">
        <f>PPCL_NG!M56+PPCL_Spot!M56+GT_NG!M56+GT_Spot!M56+Bawana_NG!M56+Bawana_RLNG!M56+Bawana_Spot!M56</f>
        <v>139.94</v>
      </c>
      <c r="O56" s="197">
        <f>PPCL_NG!T56+PPCL_Spot!T56+GT_NG!T56+GT_Spot!T56+Bawana_NG!T56+Bawana_RLNG!T56+Bawana_Spot!T56</f>
        <v>139.95366175419034</v>
      </c>
      <c r="P56" s="198">
        <f t="shared" si="4"/>
        <v>-1.366175419033766E-2</v>
      </c>
      <c r="Q56" s="198">
        <f t="shared" si="5"/>
        <v>-3.9999999999956515E-2</v>
      </c>
    </row>
    <row r="57" spans="1:17">
      <c r="A57" s="33" t="s">
        <v>99</v>
      </c>
      <c r="B57" s="197">
        <f>PPCL_NG!I57+PPCL_Spot!I57+GT_NG!I57+GT_Spot!I57+Bawana_NG!I57+Bawana_RLNG!I57+Bawana_Spot!I57</f>
        <v>307.3</v>
      </c>
      <c r="C57" s="197">
        <f>PPCL_NG!P57+PPCL_Spot!P57+GT_NG!P57+GT_Spot!P57+Bawana_NG!P57+Bawana_RLNG!P57+Bawana_Spot!P57</f>
        <v>307.30410814811569</v>
      </c>
      <c r="D57" s="198">
        <f t="shared" si="0"/>
        <v>-4.1081481156766131E-3</v>
      </c>
      <c r="E57" s="197">
        <f>PPCL_NG!J57+PPCL_Spot!J57+GT_NG!J57+GT_Spot!J57+Bawana_NG!J57+Bawana_RLNG!J57+Bawana_Spot!J57</f>
        <v>77.410000000000011</v>
      </c>
      <c r="F57" s="197">
        <f>PPCL_NG!Q57+PPCL_Spot!Q57+GT_NG!Q57+GT_Spot!Q57+Bawana_NG!Q57+Bawana_RLNG!Q57+Bawana_Spot!Q57</f>
        <v>77.416766682286337</v>
      </c>
      <c r="G57" s="198">
        <f t="shared" si="1"/>
        <v>-6.7666822863259313E-3</v>
      </c>
      <c r="H57" s="197">
        <f>PPCL_NG!K57+PPCL_Spot!K57+GT_NG!K57+GT_Spot!K57+Bawana_NG!K57+Bawana_RLNG!K57+Bawana_Spot!K57</f>
        <v>14.84</v>
      </c>
      <c r="I57" s="197">
        <f>PPCL_NG!R57+PPCL_Spot!R57+GT_NG!R57+GT_Spot!R57+Bawana_NG!R57+Bawana_RLNG!R57+Bawana_Spot!R57</f>
        <v>14.839991931688292</v>
      </c>
      <c r="J57" s="198">
        <f t="shared" si="2"/>
        <v>8.0683117076318922E-6</v>
      </c>
      <c r="K57" s="197">
        <f>PPCL_NG!L57+PPCL_Spot!L57+GT_NG!L57+GT_Spot!L57+Bawana_NG!L57+Bawana_RLNG!L57+Bawana_Spot!L57</f>
        <v>60.88</v>
      </c>
      <c r="L57" s="197">
        <f>PPCL_NG!S57+PPCL_Spot!S57+GT_NG!S57+GT_Spot!S57+Bawana_NG!S57+Bawana_RLNG!S57+Bawana_Spot!S57</f>
        <v>60.88174544658451</v>
      </c>
      <c r="M57" s="198">
        <f t="shared" si="3"/>
        <v>-1.7454465845077038E-3</v>
      </c>
      <c r="N57" s="197">
        <f>PPCL_NG!M57+PPCL_Spot!M57+GT_NG!M57+GT_Spot!M57+Bawana_NG!M57+Bawana_RLNG!M57+Bawana_Spot!M57</f>
        <v>139.63</v>
      </c>
      <c r="O57" s="197">
        <f>PPCL_NG!T57+PPCL_Spot!T57+GT_NG!T57+GT_Spot!T57+Bawana_NG!T57+Bawana_RLNG!T57+Bawana_Spot!T57</f>
        <v>139.63738779132512</v>
      </c>
      <c r="P57" s="198">
        <f t="shared" si="4"/>
        <v>-7.3877913251294558E-3</v>
      </c>
      <c r="Q57" s="198">
        <f t="shared" si="5"/>
        <v>-1.9999999999932072E-2</v>
      </c>
    </row>
    <row r="58" spans="1:17">
      <c r="A58" s="33" t="s">
        <v>100</v>
      </c>
      <c r="B58" s="197">
        <f>PPCL_NG!I58+PPCL_Spot!I58+GT_NG!I58+GT_Spot!I58+Bawana_NG!I58+Bawana_RLNG!I58+Bawana_Spot!I58</f>
        <v>307.3</v>
      </c>
      <c r="C58" s="197">
        <f>PPCL_NG!P58+PPCL_Spot!P58+GT_NG!P58+GT_Spot!P58+Bawana_NG!P58+Bawana_RLNG!P58+Bawana_Spot!P58</f>
        <v>307.30410814811569</v>
      </c>
      <c r="D58" s="198">
        <f t="shared" si="0"/>
        <v>-4.1081481156766131E-3</v>
      </c>
      <c r="E58" s="197">
        <f>PPCL_NG!J58+PPCL_Spot!J58+GT_NG!J58+GT_Spot!J58+Bawana_NG!J58+Bawana_RLNG!J58+Bawana_Spot!J58</f>
        <v>77.410000000000011</v>
      </c>
      <c r="F58" s="197">
        <f>PPCL_NG!Q58+PPCL_Spot!Q58+GT_NG!Q58+GT_Spot!Q58+Bawana_NG!Q58+Bawana_RLNG!Q58+Bawana_Spot!Q58</f>
        <v>77.416766682286337</v>
      </c>
      <c r="G58" s="198">
        <f t="shared" si="1"/>
        <v>-6.7666822863259313E-3</v>
      </c>
      <c r="H58" s="197">
        <f>PPCL_NG!K58+PPCL_Spot!K58+GT_NG!K58+GT_Spot!K58+Bawana_NG!K58+Bawana_RLNG!K58+Bawana_Spot!K58</f>
        <v>14.84</v>
      </c>
      <c r="I58" s="197">
        <f>PPCL_NG!R58+PPCL_Spot!R58+GT_NG!R58+GT_Spot!R58+Bawana_NG!R58+Bawana_RLNG!R58+Bawana_Spot!R58</f>
        <v>14.839991931688292</v>
      </c>
      <c r="J58" s="198">
        <f t="shared" si="2"/>
        <v>8.0683117076318922E-6</v>
      </c>
      <c r="K58" s="197">
        <f>PPCL_NG!L58+PPCL_Spot!L58+GT_NG!L58+GT_Spot!L58+Bawana_NG!L58+Bawana_RLNG!L58+Bawana_Spot!L58</f>
        <v>60.88</v>
      </c>
      <c r="L58" s="197">
        <f>PPCL_NG!S58+PPCL_Spot!S58+GT_NG!S58+GT_Spot!S58+Bawana_NG!S58+Bawana_RLNG!S58+Bawana_Spot!S58</f>
        <v>60.88174544658451</v>
      </c>
      <c r="M58" s="198">
        <f t="shared" si="3"/>
        <v>-1.7454465845077038E-3</v>
      </c>
      <c r="N58" s="197">
        <f>PPCL_NG!M58+PPCL_Spot!M58+GT_NG!M58+GT_Spot!M58+Bawana_NG!M58+Bawana_RLNG!M58+Bawana_Spot!M58</f>
        <v>139.63</v>
      </c>
      <c r="O58" s="197">
        <f>PPCL_NG!T58+PPCL_Spot!T58+GT_NG!T58+GT_Spot!T58+Bawana_NG!T58+Bawana_RLNG!T58+Bawana_Spot!T58</f>
        <v>139.63738779132512</v>
      </c>
      <c r="P58" s="198">
        <f t="shared" si="4"/>
        <v>-7.3877913251294558E-3</v>
      </c>
      <c r="Q58" s="198">
        <f t="shared" si="5"/>
        <v>-1.9999999999932072E-2</v>
      </c>
    </row>
    <row r="59" spans="1:17">
      <c r="A59" s="33" t="s">
        <v>101</v>
      </c>
      <c r="B59" s="197">
        <f>PPCL_NG!I59+PPCL_Spot!I59+GT_NG!I59+GT_Spot!I59+Bawana_NG!I59+Bawana_RLNG!I59+Bawana_Spot!I59</f>
        <v>307.3</v>
      </c>
      <c r="C59" s="197">
        <f>PPCL_NG!P59+PPCL_Spot!P59+GT_NG!P59+GT_Spot!P59+Bawana_NG!P59+Bawana_RLNG!P59+Bawana_Spot!P59</f>
        <v>307.30410814811569</v>
      </c>
      <c r="D59" s="198">
        <f t="shared" si="0"/>
        <v>-4.1081481156766131E-3</v>
      </c>
      <c r="E59" s="197">
        <f>PPCL_NG!J59+PPCL_Spot!J59+GT_NG!J59+GT_Spot!J59+Bawana_NG!J59+Bawana_RLNG!J59+Bawana_Spot!J59</f>
        <v>77.410000000000011</v>
      </c>
      <c r="F59" s="197">
        <f>PPCL_NG!Q59+PPCL_Spot!Q59+GT_NG!Q59+GT_Spot!Q59+Bawana_NG!Q59+Bawana_RLNG!Q59+Bawana_Spot!Q59</f>
        <v>77.416766682286337</v>
      </c>
      <c r="G59" s="198">
        <f t="shared" si="1"/>
        <v>-6.7666822863259313E-3</v>
      </c>
      <c r="H59" s="197">
        <f>PPCL_NG!K59+PPCL_Spot!K59+GT_NG!K59+GT_Spot!K59+Bawana_NG!K59+Bawana_RLNG!K59+Bawana_Spot!K59</f>
        <v>14.84</v>
      </c>
      <c r="I59" s="197">
        <f>PPCL_NG!R59+PPCL_Spot!R59+GT_NG!R59+GT_Spot!R59+Bawana_NG!R59+Bawana_RLNG!R59+Bawana_Spot!R59</f>
        <v>14.839991931688292</v>
      </c>
      <c r="J59" s="198">
        <f t="shared" si="2"/>
        <v>8.0683117076318922E-6</v>
      </c>
      <c r="K59" s="197">
        <f>PPCL_NG!L59+PPCL_Spot!L59+GT_NG!L59+GT_Spot!L59+Bawana_NG!L59+Bawana_RLNG!L59+Bawana_Spot!L59</f>
        <v>60.88</v>
      </c>
      <c r="L59" s="197">
        <f>PPCL_NG!S59+PPCL_Spot!S59+GT_NG!S59+GT_Spot!S59+Bawana_NG!S59+Bawana_RLNG!S59+Bawana_Spot!S59</f>
        <v>60.88174544658451</v>
      </c>
      <c r="M59" s="198">
        <f t="shared" si="3"/>
        <v>-1.7454465845077038E-3</v>
      </c>
      <c r="N59" s="197">
        <f>PPCL_NG!M59+PPCL_Spot!M59+GT_NG!M59+GT_Spot!M59+Bawana_NG!M59+Bawana_RLNG!M59+Bawana_Spot!M59</f>
        <v>139.63</v>
      </c>
      <c r="O59" s="197">
        <f>PPCL_NG!T59+PPCL_Spot!T59+GT_NG!T59+GT_Spot!T59+Bawana_NG!T59+Bawana_RLNG!T59+Bawana_Spot!T59</f>
        <v>139.63738779132512</v>
      </c>
      <c r="P59" s="198">
        <f t="shared" si="4"/>
        <v>-7.3877913251294558E-3</v>
      </c>
      <c r="Q59" s="198">
        <f t="shared" si="5"/>
        <v>-1.9999999999932072E-2</v>
      </c>
    </row>
    <row r="60" spans="1:17">
      <c r="A60" s="33" t="s">
        <v>102</v>
      </c>
      <c r="B60" s="197">
        <f>PPCL_NG!I60+PPCL_Spot!I60+GT_NG!I60+GT_Spot!I60+Bawana_NG!I60+Bawana_RLNG!I60+Bawana_Spot!I60</f>
        <v>307.3</v>
      </c>
      <c r="C60" s="197">
        <f>PPCL_NG!P60+PPCL_Spot!P60+GT_NG!P60+GT_Spot!P60+Bawana_NG!P60+Bawana_RLNG!P60+Bawana_Spot!P60</f>
        <v>307.30410814811569</v>
      </c>
      <c r="D60" s="198">
        <f t="shared" si="0"/>
        <v>-4.1081481156766131E-3</v>
      </c>
      <c r="E60" s="197">
        <f>PPCL_NG!J60+PPCL_Spot!J60+GT_NG!J60+GT_Spot!J60+Bawana_NG!J60+Bawana_RLNG!J60+Bawana_Spot!J60</f>
        <v>77.410000000000011</v>
      </c>
      <c r="F60" s="197">
        <f>PPCL_NG!Q60+PPCL_Spot!Q60+GT_NG!Q60+GT_Spot!Q60+Bawana_NG!Q60+Bawana_RLNG!Q60+Bawana_Spot!Q60</f>
        <v>77.416766682286337</v>
      </c>
      <c r="G60" s="198">
        <f t="shared" si="1"/>
        <v>-6.7666822863259313E-3</v>
      </c>
      <c r="H60" s="197">
        <f>PPCL_NG!K60+PPCL_Spot!K60+GT_NG!K60+GT_Spot!K60+Bawana_NG!K60+Bawana_RLNG!K60+Bawana_Spot!K60</f>
        <v>14.84</v>
      </c>
      <c r="I60" s="197">
        <f>PPCL_NG!R60+PPCL_Spot!R60+GT_NG!R60+GT_Spot!R60+Bawana_NG!R60+Bawana_RLNG!R60+Bawana_Spot!R60</f>
        <v>14.839991931688292</v>
      </c>
      <c r="J60" s="198">
        <f t="shared" si="2"/>
        <v>8.0683117076318922E-6</v>
      </c>
      <c r="K60" s="197">
        <f>PPCL_NG!L60+PPCL_Spot!L60+GT_NG!L60+GT_Spot!L60+Bawana_NG!L60+Bawana_RLNG!L60+Bawana_Spot!L60</f>
        <v>60.88</v>
      </c>
      <c r="L60" s="197">
        <f>PPCL_NG!S60+PPCL_Spot!S60+GT_NG!S60+GT_Spot!S60+Bawana_NG!S60+Bawana_RLNG!S60+Bawana_Spot!S60</f>
        <v>60.88174544658451</v>
      </c>
      <c r="M60" s="198">
        <f t="shared" si="3"/>
        <v>-1.7454465845077038E-3</v>
      </c>
      <c r="N60" s="197">
        <f>PPCL_NG!M60+PPCL_Spot!M60+GT_NG!M60+GT_Spot!M60+Bawana_NG!M60+Bawana_RLNG!M60+Bawana_Spot!M60</f>
        <v>139.63</v>
      </c>
      <c r="O60" s="197">
        <f>PPCL_NG!T60+PPCL_Spot!T60+GT_NG!T60+GT_Spot!T60+Bawana_NG!T60+Bawana_RLNG!T60+Bawana_Spot!T60</f>
        <v>139.63738779132512</v>
      </c>
      <c r="P60" s="198">
        <f t="shared" si="4"/>
        <v>-7.3877913251294558E-3</v>
      </c>
      <c r="Q60" s="198">
        <f t="shared" si="5"/>
        <v>-1.9999999999932072E-2</v>
      </c>
    </row>
    <row r="61" spans="1:17">
      <c r="A61" s="33" t="s">
        <v>103</v>
      </c>
      <c r="B61" s="197">
        <f>PPCL_NG!I61+PPCL_Spot!I61+GT_NG!I61+GT_Spot!I61+Bawana_NG!I61+Bawana_RLNG!I61+Bawana_Spot!I61</f>
        <v>307.3</v>
      </c>
      <c r="C61" s="197">
        <f>PPCL_NG!P61+PPCL_Spot!P61+GT_NG!P61+GT_Spot!P61+Bawana_NG!P61+Bawana_RLNG!P61+Bawana_Spot!P61</f>
        <v>307.30410814811569</v>
      </c>
      <c r="D61" s="198">
        <f t="shared" si="0"/>
        <v>-4.1081481156766131E-3</v>
      </c>
      <c r="E61" s="197">
        <f>PPCL_NG!J61+PPCL_Spot!J61+GT_NG!J61+GT_Spot!J61+Bawana_NG!J61+Bawana_RLNG!J61+Bawana_Spot!J61</f>
        <v>77.410000000000011</v>
      </c>
      <c r="F61" s="197">
        <f>PPCL_NG!Q61+PPCL_Spot!Q61+GT_NG!Q61+GT_Spot!Q61+Bawana_NG!Q61+Bawana_RLNG!Q61+Bawana_Spot!Q61</f>
        <v>77.416766682286337</v>
      </c>
      <c r="G61" s="198">
        <f t="shared" si="1"/>
        <v>-6.7666822863259313E-3</v>
      </c>
      <c r="H61" s="197">
        <f>PPCL_NG!K61+PPCL_Spot!K61+GT_NG!K61+GT_Spot!K61+Bawana_NG!K61+Bawana_RLNG!K61+Bawana_Spot!K61</f>
        <v>14.84</v>
      </c>
      <c r="I61" s="197">
        <f>PPCL_NG!R61+PPCL_Spot!R61+GT_NG!R61+GT_Spot!R61+Bawana_NG!R61+Bawana_RLNG!R61+Bawana_Spot!R61</f>
        <v>14.839991931688292</v>
      </c>
      <c r="J61" s="198">
        <f t="shared" si="2"/>
        <v>8.0683117076318922E-6</v>
      </c>
      <c r="K61" s="197">
        <f>PPCL_NG!L61+PPCL_Spot!L61+GT_NG!L61+GT_Spot!L61+Bawana_NG!L61+Bawana_RLNG!L61+Bawana_Spot!L61</f>
        <v>60.88</v>
      </c>
      <c r="L61" s="197">
        <f>PPCL_NG!S61+PPCL_Spot!S61+GT_NG!S61+GT_Spot!S61+Bawana_NG!S61+Bawana_RLNG!S61+Bawana_Spot!S61</f>
        <v>60.88174544658451</v>
      </c>
      <c r="M61" s="198">
        <f t="shared" si="3"/>
        <v>-1.7454465845077038E-3</v>
      </c>
      <c r="N61" s="197">
        <f>PPCL_NG!M61+PPCL_Spot!M61+GT_NG!M61+GT_Spot!M61+Bawana_NG!M61+Bawana_RLNG!M61+Bawana_Spot!M61</f>
        <v>139.63</v>
      </c>
      <c r="O61" s="197">
        <f>PPCL_NG!T61+PPCL_Spot!T61+GT_NG!T61+GT_Spot!T61+Bawana_NG!T61+Bawana_RLNG!T61+Bawana_Spot!T61</f>
        <v>139.63738779132512</v>
      </c>
      <c r="P61" s="198">
        <f t="shared" si="4"/>
        <v>-7.3877913251294558E-3</v>
      </c>
      <c r="Q61" s="198">
        <f t="shared" si="5"/>
        <v>-1.9999999999932072E-2</v>
      </c>
    </row>
    <row r="62" spans="1:17">
      <c r="A62" s="33" t="s">
        <v>104</v>
      </c>
      <c r="B62" s="197">
        <f>PPCL_NG!I62+PPCL_Spot!I62+GT_NG!I62+GT_Spot!I62+Bawana_NG!I62+Bawana_RLNG!I62+Bawana_Spot!I62</f>
        <v>307.3</v>
      </c>
      <c r="C62" s="197">
        <f>PPCL_NG!P62+PPCL_Spot!P62+GT_NG!P62+GT_Spot!P62+Bawana_NG!P62+Bawana_RLNG!P62+Bawana_Spot!P62</f>
        <v>307.30410814811569</v>
      </c>
      <c r="D62" s="198">
        <f t="shared" si="0"/>
        <v>-4.1081481156766131E-3</v>
      </c>
      <c r="E62" s="197">
        <f>PPCL_NG!J62+PPCL_Spot!J62+GT_NG!J62+GT_Spot!J62+Bawana_NG!J62+Bawana_RLNG!J62+Bawana_Spot!J62</f>
        <v>77.410000000000011</v>
      </c>
      <c r="F62" s="197">
        <f>PPCL_NG!Q62+PPCL_Spot!Q62+GT_NG!Q62+GT_Spot!Q62+Bawana_NG!Q62+Bawana_RLNG!Q62+Bawana_Spot!Q62</f>
        <v>77.416766682286337</v>
      </c>
      <c r="G62" s="198">
        <f t="shared" si="1"/>
        <v>-6.7666822863259313E-3</v>
      </c>
      <c r="H62" s="197">
        <f>PPCL_NG!K62+PPCL_Spot!K62+GT_NG!K62+GT_Spot!K62+Bawana_NG!K62+Bawana_RLNG!K62+Bawana_Spot!K62</f>
        <v>14.84</v>
      </c>
      <c r="I62" s="197">
        <f>PPCL_NG!R62+PPCL_Spot!R62+GT_NG!R62+GT_Spot!R62+Bawana_NG!R62+Bawana_RLNG!R62+Bawana_Spot!R62</f>
        <v>14.839991931688292</v>
      </c>
      <c r="J62" s="198">
        <f t="shared" si="2"/>
        <v>8.0683117076318922E-6</v>
      </c>
      <c r="K62" s="197">
        <f>PPCL_NG!L62+PPCL_Spot!L62+GT_NG!L62+GT_Spot!L62+Bawana_NG!L62+Bawana_RLNG!L62+Bawana_Spot!L62</f>
        <v>60.88</v>
      </c>
      <c r="L62" s="197">
        <f>PPCL_NG!S62+PPCL_Spot!S62+GT_NG!S62+GT_Spot!S62+Bawana_NG!S62+Bawana_RLNG!S62+Bawana_Spot!S62</f>
        <v>60.88174544658451</v>
      </c>
      <c r="M62" s="198">
        <f t="shared" si="3"/>
        <v>-1.7454465845077038E-3</v>
      </c>
      <c r="N62" s="197">
        <f>PPCL_NG!M62+PPCL_Spot!M62+GT_NG!M62+GT_Spot!M62+Bawana_NG!M62+Bawana_RLNG!M62+Bawana_Spot!M62</f>
        <v>139.63</v>
      </c>
      <c r="O62" s="197">
        <f>PPCL_NG!T62+PPCL_Spot!T62+GT_NG!T62+GT_Spot!T62+Bawana_NG!T62+Bawana_RLNG!T62+Bawana_Spot!T62</f>
        <v>139.63738779132512</v>
      </c>
      <c r="P62" s="198">
        <f t="shared" si="4"/>
        <v>-7.3877913251294558E-3</v>
      </c>
      <c r="Q62" s="198">
        <f t="shared" si="5"/>
        <v>-1.9999999999932072E-2</v>
      </c>
    </row>
    <row r="63" spans="1:17">
      <c r="A63" s="33" t="s">
        <v>105</v>
      </c>
      <c r="B63" s="197">
        <f>PPCL_NG!I63+PPCL_Spot!I63+GT_NG!I63+GT_Spot!I63+Bawana_NG!I63+Bawana_RLNG!I63+Bawana_Spot!I63</f>
        <v>307.3</v>
      </c>
      <c r="C63" s="197">
        <f>PPCL_NG!P63+PPCL_Spot!P63+GT_NG!P63+GT_Spot!P63+Bawana_NG!P63+Bawana_RLNG!P63+Bawana_Spot!P63</f>
        <v>307.30410814811569</v>
      </c>
      <c r="D63" s="198">
        <f t="shared" si="0"/>
        <v>-4.1081481156766131E-3</v>
      </c>
      <c r="E63" s="197">
        <f>PPCL_NG!J63+PPCL_Spot!J63+GT_NG!J63+GT_Spot!J63+Bawana_NG!J63+Bawana_RLNG!J63+Bawana_Spot!J63</f>
        <v>77.410000000000011</v>
      </c>
      <c r="F63" s="197">
        <f>PPCL_NG!Q63+PPCL_Spot!Q63+GT_NG!Q63+GT_Spot!Q63+Bawana_NG!Q63+Bawana_RLNG!Q63+Bawana_Spot!Q63</f>
        <v>77.416766682286337</v>
      </c>
      <c r="G63" s="198">
        <f t="shared" si="1"/>
        <v>-6.7666822863259313E-3</v>
      </c>
      <c r="H63" s="197">
        <f>PPCL_NG!K63+PPCL_Spot!K63+GT_NG!K63+GT_Spot!K63+Bawana_NG!K63+Bawana_RLNG!K63+Bawana_Spot!K63</f>
        <v>14.84</v>
      </c>
      <c r="I63" s="197">
        <f>PPCL_NG!R63+PPCL_Spot!R63+GT_NG!R63+GT_Spot!R63+Bawana_NG!R63+Bawana_RLNG!R63+Bawana_Spot!R63</f>
        <v>14.839991931688292</v>
      </c>
      <c r="J63" s="198">
        <f t="shared" si="2"/>
        <v>8.0683117076318922E-6</v>
      </c>
      <c r="K63" s="197">
        <f>PPCL_NG!L63+PPCL_Spot!L63+GT_NG!L63+GT_Spot!L63+Bawana_NG!L63+Bawana_RLNG!L63+Bawana_Spot!L63</f>
        <v>60.88</v>
      </c>
      <c r="L63" s="197">
        <f>PPCL_NG!S63+PPCL_Spot!S63+GT_NG!S63+GT_Spot!S63+Bawana_NG!S63+Bawana_RLNG!S63+Bawana_Spot!S63</f>
        <v>60.88174544658451</v>
      </c>
      <c r="M63" s="198">
        <f t="shared" si="3"/>
        <v>-1.7454465845077038E-3</v>
      </c>
      <c r="N63" s="197">
        <f>PPCL_NG!M63+PPCL_Spot!M63+GT_NG!M63+GT_Spot!M63+Bawana_NG!M63+Bawana_RLNG!M63+Bawana_Spot!M63</f>
        <v>139.63</v>
      </c>
      <c r="O63" s="197">
        <f>PPCL_NG!T63+PPCL_Spot!T63+GT_NG!T63+GT_Spot!T63+Bawana_NG!T63+Bawana_RLNG!T63+Bawana_Spot!T63</f>
        <v>139.63738779132512</v>
      </c>
      <c r="P63" s="198">
        <f t="shared" si="4"/>
        <v>-7.3877913251294558E-3</v>
      </c>
      <c r="Q63" s="198">
        <f t="shared" si="5"/>
        <v>-1.9999999999932072E-2</v>
      </c>
    </row>
    <row r="64" spans="1:17">
      <c r="A64" s="33" t="s">
        <v>106</v>
      </c>
      <c r="B64" s="197">
        <f>PPCL_NG!I64+PPCL_Spot!I64+GT_NG!I64+GT_Spot!I64+Bawana_NG!I64+Bawana_RLNG!I64+Bawana_Spot!I64</f>
        <v>307.3</v>
      </c>
      <c r="C64" s="197">
        <f>PPCL_NG!P64+PPCL_Spot!P64+GT_NG!P64+GT_Spot!P64+Bawana_NG!P64+Bawana_RLNG!P64+Bawana_Spot!P64</f>
        <v>307.30410814811569</v>
      </c>
      <c r="D64" s="198">
        <f t="shared" si="0"/>
        <v>-4.1081481156766131E-3</v>
      </c>
      <c r="E64" s="197">
        <f>PPCL_NG!J64+PPCL_Spot!J64+GT_NG!J64+GT_Spot!J64+Bawana_NG!J64+Bawana_RLNG!J64+Bawana_Spot!J64</f>
        <v>77.410000000000011</v>
      </c>
      <c r="F64" s="197">
        <f>PPCL_NG!Q64+PPCL_Spot!Q64+GT_NG!Q64+GT_Spot!Q64+Bawana_NG!Q64+Bawana_RLNG!Q64+Bawana_Spot!Q64</f>
        <v>77.416766682286337</v>
      </c>
      <c r="G64" s="198">
        <f t="shared" si="1"/>
        <v>-6.7666822863259313E-3</v>
      </c>
      <c r="H64" s="197">
        <f>PPCL_NG!K64+PPCL_Spot!K64+GT_NG!K64+GT_Spot!K64+Bawana_NG!K64+Bawana_RLNG!K64+Bawana_Spot!K64</f>
        <v>14.84</v>
      </c>
      <c r="I64" s="197">
        <f>PPCL_NG!R64+PPCL_Spot!R64+GT_NG!R64+GT_Spot!R64+Bawana_NG!R64+Bawana_RLNG!R64+Bawana_Spot!R64</f>
        <v>14.839991931688292</v>
      </c>
      <c r="J64" s="198">
        <f t="shared" si="2"/>
        <v>8.0683117076318922E-6</v>
      </c>
      <c r="K64" s="197">
        <f>PPCL_NG!L64+PPCL_Spot!L64+GT_NG!L64+GT_Spot!L64+Bawana_NG!L64+Bawana_RLNG!L64+Bawana_Spot!L64</f>
        <v>60.88</v>
      </c>
      <c r="L64" s="197">
        <f>PPCL_NG!S64+PPCL_Spot!S64+GT_NG!S64+GT_Spot!S64+Bawana_NG!S64+Bawana_RLNG!S64+Bawana_Spot!S64</f>
        <v>60.88174544658451</v>
      </c>
      <c r="M64" s="198">
        <f t="shared" si="3"/>
        <v>-1.7454465845077038E-3</v>
      </c>
      <c r="N64" s="197">
        <f>PPCL_NG!M64+PPCL_Spot!M64+GT_NG!M64+GT_Spot!M64+Bawana_NG!M64+Bawana_RLNG!M64+Bawana_Spot!M64</f>
        <v>139.63</v>
      </c>
      <c r="O64" s="197">
        <f>PPCL_NG!T64+PPCL_Spot!T64+GT_NG!T64+GT_Spot!T64+Bawana_NG!T64+Bawana_RLNG!T64+Bawana_Spot!T64</f>
        <v>139.63738779132512</v>
      </c>
      <c r="P64" s="198">
        <f t="shared" si="4"/>
        <v>-7.3877913251294558E-3</v>
      </c>
      <c r="Q64" s="198">
        <f t="shared" si="5"/>
        <v>-1.9999999999932072E-2</v>
      </c>
    </row>
    <row r="65" spans="1:17">
      <c r="A65" s="33" t="s">
        <v>107</v>
      </c>
      <c r="B65" s="197">
        <f>PPCL_NG!I65+PPCL_Spot!I65+GT_NG!I65+GT_Spot!I65+Bawana_NG!I65+Bawana_RLNG!I65+Bawana_Spot!I65</f>
        <v>307.3</v>
      </c>
      <c r="C65" s="197">
        <f>PPCL_NG!P65+PPCL_Spot!P65+GT_NG!P65+GT_Spot!P65+Bawana_NG!P65+Bawana_RLNG!P65+Bawana_Spot!P65</f>
        <v>307.30410814811569</v>
      </c>
      <c r="D65" s="198">
        <f t="shared" si="0"/>
        <v>-4.1081481156766131E-3</v>
      </c>
      <c r="E65" s="197">
        <f>PPCL_NG!J65+PPCL_Spot!J65+GT_NG!J65+GT_Spot!J65+Bawana_NG!J65+Bawana_RLNG!J65+Bawana_Spot!J65</f>
        <v>77.410000000000011</v>
      </c>
      <c r="F65" s="197">
        <f>PPCL_NG!Q65+PPCL_Spot!Q65+GT_NG!Q65+GT_Spot!Q65+Bawana_NG!Q65+Bawana_RLNG!Q65+Bawana_Spot!Q65</f>
        <v>77.416766682286337</v>
      </c>
      <c r="G65" s="198">
        <f t="shared" si="1"/>
        <v>-6.7666822863259313E-3</v>
      </c>
      <c r="H65" s="197">
        <f>PPCL_NG!K65+PPCL_Spot!K65+GT_NG!K65+GT_Spot!K65+Bawana_NG!K65+Bawana_RLNG!K65+Bawana_Spot!K65</f>
        <v>14.84</v>
      </c>
      <c r="I65" s="197">
        <f>PPCL_NG!R65+PPCL_Spot!R65+GT_NG!R65+GT_Spot!R65+Bawana_NG!R65+Bawana_RLNG!R65+Bawana_Spot!R65</f>
        <v>14.839991931688292</v>
      </c>
      <c r="J65" s="198">
        <f t="shared" si="2"/>
        <v>8.0683117076318922E-6</v>
      </c>
      <c r="K65" s="197">
        <f>PPCL_NG!L65+PPCL_Spot!L65+GT_NG!L65+GT_Spot!L65+Bawana_NG!L65+Bawana_RLNG!L65+Bawana_Spot!L65</f>
        <v>60.88</v>
      </c>
      <c r="L65" s="197">
        <f>PPCL_NG!S65+PPCL_Spot!S65+GT_NG!S65+GT_Spot!S65+Bawana_NG!S65+Bawana_RLNG!S65+Bawana_Spot!S65</f>
        <v>60.88174544658451</v>
      </c>
      <c r="M65" s="198">
        <f t="shared" si="3"/>
        <v>-1.7454465845077038E-3</v>
      </c>
      <c r="N65" s="197">
        <f>PPCL_NG!M65+PPCL_Spot!M65+GT_NG!M65+GT_Spot!M65+Bawana_NG!M65+Bawana_RLNG!M65+Bawana_Spot!M65</f>
        <v>139.63</v>
      </c>
      <c r="O65" s="197">
        <f>PPCL_NG!T65+PPCL_Spot!T65+GT_NG!T65+GT_Spot!T65+Bawana_NG!T65+Bawana_RLNG!T65+Bawana_Spot!T65</f>
        <v>139.63738779132512</v>
      </c>
      <c r="P65" s="198">
        <f t="shared" si="4"/>
        <v>-7.3877913251294558E-3</v>
      </c>
      <c r="Q65" s="198">
        <f t="shared" si="5"/>
        <v>-1.9999999999932072E-2</v>
      </c>
    </row>
    <row r="66" spans="1:17">
      <c r="A66" s="33" t="s">
        <v>108</v>
      </c>
      <c r="B66" s="197">
        <f>PPCL_NG!I66+PPCL_Spot!I66+GT_NG!I66+GT_Spot!I66+Bawana_NG!I66+Bawana_RLNG!I66+Bawana_Spot!I66</f>
        <v>307.3</v>
      </c>
      <c r="C66" s="197">
        <f>PPCL_NG!P66+PPCL_Spot!P66+GT_NG!P66+GT_Spot!P66+Bawana_NG!P66+Bawana_RLNG!P66+Bawana_Spot!P66</f>
        <v>307.30410814811569</v>
      </c>
      <c r="D66" s="198">
        <f t="shared" si="0"/>
        <v>-4.1081481156766131E-3</v>
      </c>
      <c r="E66" s="197">
        <f>PPCL_NG!J66+PPCL_Spot!J66+GT_NG!J66+GT_Spot!J66+Bawana_NG!J66+Bawana_RLNG!J66+Bawana_Spot!J66</f>
        <v>77.410000000000011</v>
      </c>
      <c r="F66" s="197">
        <f>PPCL_NG!Q66+PPCL_Spot!Q66+GT_NG!Q66+GT_Spot!Q66+Bawana_NG!Q66+Bawana_RLNG!Q66+Bawana_Spot!Q66</f>
        <v>77.416766682286337</v>
      </c>
      <c r="G66" s="198">
        <f t="shared" si="1"/>
        <v>-6.7666822863259313E-3</v>
      </c>
      <c r="H66" s="197">
        <f>PPCL_NG!K66+PPCL_Spot!K66+GT_NG!K66+GT_Spot!K66+Bawana_NG!K66+Bawana_RLNG!K66+Bawana_Spot!K66</f>
        <v>14.84</v>
      </c>
      <c r="I66" s="197">
        <f>PPCL_NG!R66+PPCL_Spot!R66+GT_NG!R66+GT_Spot!R66+Bawana_NG!R66+Bawana_RLNG!R66+Bawana_Spot!R66</f>
        <v>14.839991931688292</v>
      </c>
      <c r="J66" s="198">
        <f t="shared" si="2"/>
        <v>8.0683117076318922E-6</v>
      </c>
      <c r="K66" s="197">
        <f>PPCL_NG!L66+PPCL_Spot!L66+GT_NG!L66+GT_Spot!L66+Bawana_NG!L66+Bawana_RLNG!L66+Bawana_Spot!L66</f>
        <v>60.88</v>
      </c>
      <c r="L66" s="197">
        <f>PPCL_NG!S66+PPCL_Spot!S66+GT_NG!S66+GT_Spot!S66+Bawana_NG!S66+Bawana_RLNG!S66+Bawana_Spot!S66</f>
        <v>60.88174544658451</v>
      </c>
      <c r="M66" s="198">
        <f t="shared" si="3"/>
        <v>-1.7454465845077038E-3</v>
      </c>
      <c r="N66" s="197">
        <f>PPCL_NG!M66+PPCL_Spot!M66+GT_NG!M66+GT_Spot!M66+Bawana_NG!M66+Bawana_RLNG!M66+Bawana_Spot!M66</f>
        <v>139.63</v>
      </c>
      <c r="O66" s="197">
        <f>PPCL_NG!T66+PPCL_Spot!T66+GT_NG!T66+GT_Spot!T66+Bawana_NG!T66+Bawana_RLNG!T66+Bawana_Spot!T66</f>
        <v>139.63738779132512</v>
      </c>
      <c r="P66" s="198">
        <f t="shared" si="4"/>
        <v>-7.3877913251294558E-3</v>
      </c>
      <c r="Q66" s="198">
        <f t="shared" si="5"/>
        <v>-1.9999999999932072E-2</v>
      </c>
    </row>
    <row r="67" spans="1:17">
      <c r="A67" s="33" t="s">
        <v>109</v>
      </c>
      <c r="B67" s="197">
        <f>PPCL_NG!I67+PPCL_Spot!I67+GT_NG!I67+GT_Spot!I67+Bawana_NG!I67+Bawana_RLNG!I67+Bawana_Spot!I67</f>
        <v>307.3</v>
      </c>
      <c r="C67" s="197">
        <f>PPCL_NG!P67+PPCL_Spot!P67+GT_NG!P67+GT_Spot!P67+Bawana_NG!P67+Bawana_RLNG!P67+Bawana_Spot!P67</f>
        <v>307.30410814811569</v>
      </c>
      <c r="D67" s="198">
        <f t="shared" ref="D67:D99" si="6">B67-C67</f>
        <v>-4.1081481156766131E-3</v>
      </c>
      <c r="E67" s="197">
        <f>PPCL_NG!J67+PPCL_Spot!J67+GT_NG!J67+GT_Spot!J67+Bawana_NG!J67+Bawana_RLNG!J67+Bawana_Spot!J67</f>
        <v>77.410000000000011</v>
      </c>
      <c r="F67" s="197">
        <f>PPCL_NG!Q67+PPCL_Spot!Q67+GT_NG!Q67+GT_Spot!Q67+Bawana_NG!Q67+Bawana_RLNG!Q67+Bawana_Spot!Q67</f>
        <v>77.416766682286337</v>
      </c>
      <c r="G67" s="198">
        <f t="shared" ref="G67:G99" si="7">E67-F67</f>
        <v>-6.7666822863259313E-3</v>
      </c>
      <c r="H67" s="197">
        <f>PPCL_NG!K67+PPCL_Spot!K67+GT_NG!K67+GT_Spot!K67+Bawana_NG!K67+Bawana_RLNG!K67+Bawana_Spot!K67</f>
        <v>14.84</v>
      </c>
      <c r="I67" s="197">
        <f>PPCL_NG!R67+PPCL_Spot!R67+GT_NG!R67+GT_Spot!R67+Bawana_NG!R67+Bawana_RLNG!R67+Bawana_Spot!R67</f>
        <v>14.839991931688292</v>
      </c>
      <c r="J67" s="198">
        <f t="shared" ref="J67:J99" si="8">H67-I67</f>
        <v>8.0683117076318922E-6</v>
      </c>
      <c r="K67" s="197">
        <f>PPCL_NG!L67+PPCL_Spot!L67+GT_NG!L67+GT_Spot!L67+Bawana_NG!L67+Bawana_RLNG!L67+Bawana_Spot!L67</f>
        <v>60.88</v>
      </c>
      <c r="L67" s="197">
        <f>PPCL_NG!S67+PPCL_Spot!S67+GT_NG!S67+GT_Spot!S67+Bawana_NG!S67+Bawana_RLNG!S67+Bawana_Spot!S67</f>
        <v>60.88174544658451</v>
      </c>
      <c r="M67" s="198">
        <f t="shared" ref="M67:M99" si="9">K67-L67</f>
        <v>-1.7454465845077038E-3</v>
      </c>
      <c r="N67" s="197">
        <f>PPCL_NG!M67+PPCL_Spot!M67+GT_NG!M67+GT_Spot!M67+Bawana_NG!M67+Bawana_RLNG!M67+Bawana_Spot!M67</f>
        <v>139.63</v>
      </c>
      <c r="O67" s="197">
        <f>PPCL_NG!T67+PPCL_Spot!T67+GT_NG!T67+GT_Spot!T67+Bawana_NG!T67+Bawana_RLNG!T67+Bawana_Spot!T67</f>
        <v>139.63738779132512</v>
      </c>
      <c r="P67" s="198">
        <f t="shared" ref="P67:P99" si="10">N67-O67</f>
        <v>-7.3877913251294558E-3</v>
      </c>
      <c r="Q67" s="198">
        <f t="shared" si="5"/>
        <v>-1.9999999999932072E-2</v>
      </c>
    </row>
    <row r="68" spans="1:17">
      <c r="A68" s="33" t="s">
        <v>110</v>
      </c>
      <c r="B68" s="197">
        <f>PPCL_NG!I68+PPCL_Spot!I68+GT_NG!I68+GT_Spot!I68+Bawana_NG!I68+Bawana_RLNG!I68+Bawana_Spot!I68</f>
        <v>307.3</v>
      </c>
      <c r="C68" s="197">
        <f>PPCL_NG!P68+PPCL_Spot!P68+GT_NG!P68+GT_Spot!P68+Bawana_NG!P68+Bawana_RLNG!P68+Bawana_Spot!P68</f>
        <v>307.30410814811569</v>
      </c>
      <c r="D68" s="198">
        <f t="shared" si="6"/>
        <v>-4.1081481156766131E-3</v>
      </c>
      <c r="E68" s="197">
        <f>PPCL_NG!J68+PPCL_Spot!J68+GT_NG!J68+GT_Spot!J68+Bawana_NG!J68+Bawana_RLNG!J68+Bawana_Spot!J68</f>
        <v>77.410000000000011</v>
      </c>
      <c r="F68" s="197">
        <f>PPCL_NG!Q68+PPCL_Spot!Q68+GT_NG!Q68+GT_Spot!Q68+Bawana_NG!Q68+Bawana_RLNG!Q68+Bawana_Spot!Q68</f>
        <v>77.416766682286337</v>
      </c>
      <c r="G68" s="198">
        <f t="shared" si="7"/>
        <v>-6.7666822863259313E-3</v>
      </c>
      <c r="H68" s="197">
        <f>PPCL_NG!K68+PPCL_Spot!K68+GT_NG!K68+GT_Spot!K68+Bawana_NG!K68+Bawana_RLNG!K68+Bawana_Spot!K68</f>
        <v>14.84</v>
      </c>
      <c r="I68" s="197">
        <f>PPCL_NG!R68+PPCL_Spot!R68+GT_NG!R68+GT_Spot!R68+Bawana_NG!R68+Bawana_RLNG!R68+Bawana_Spot!R68</f>
        <v>14.839991931688292</v>
      </c>
      <c r="J68" s="198">
        <f t="shared" si="8"/>
        <v>8.0683117076318922E-6</v>
      </c>
      <c r="K68" s="197">
        <f>PPCL_NG!L68+PPCL_Spot!L68+GT_NG!L68+GT_Spot!L68+Bawana_NG!L68+Bawana_RLNG!L68+Bawana_Spot!L68</f>
        <v>60.88</v>
      </c>
      <c r="L68" s="197">
        <f>PPCL_NG!S68+PPCL_Spot!S68+GT_NG!S68+GT_Spot!S68+Bawana_NG!S68+Bawana_RLNG!S68+Bawana_Spot!S68</f>
        <v>60.88174544658451</v>
      </c>
      <c r="M68" s="198">
        <f t="shared" si="9"/>
        <v>-1.7454465845077038E-3</v>
      </c>
      <c r="N68" s="197">
        <f>PPCL_NG!M68+PPCL_Spot!M68+GT_NG!M68+GT_Spot!M68+Bawana_NG!M68+Bawana_RLNG!M68+Bawana_Spot!M68</f>
        <v>139.63</v>
      </c>
      <c r="O68" s="197">
        <f>PPCL_NG!T68+PPCL_Spot!T68+GT_NG!T68+GT_Spot!T68+Bawana_NG!T68+Bawana_RLNG!T68+Bawana_Spot!T68</f>
        <v>139.63738779132512</v>
      </c>
      <c r="P68" s="198">
        <f t="shared" si="10"/>
        <v>-7.3877913251294558E-3</v>
      </c>
      <c r="Q68" s="198">
        <f t="shared" ref="Q68:Q99" si="11">D68+G68+J68+M68+P68</f>
        <v>-1.9999999999932072E-2</v>
      </c>
    </row>
    <row r="69" spans="1:17">
      <c r="A69" s="33" t="s">
        <v>111</v>
      </c>
      <c r="B69" s="197">
        <f>PPCL_NG!I69+PPCL_Spot!I69+GT_NG!I69+GT_Spot!I69+Bawana_NG!I69+Bawana_RLNG!I69+Bawana_Spot!I69</f>
        <v>307.3</v>
      </c>
      <c r="C69" s="197">
        <f>PPCL_NG!P69+PPCL_Spot!P69+GT_NG!P69+GT_Spot!P69+Bawana_NG!P69+Bawana_RLNG!P69+Bawana_Spot!P69</f>
        <v>307.30410814811569</v>
      </c>
      <c r="D69" s="198">
        <f t="shared" si="6"/>
        <v>-4.1081481156766131E-3</v>
      </c>
      <c r="E69" s="197">
        <f>PPCL_NG!J69+PPCL_Spot!J69+GT_NG!J69+GT_Spot!J69+Bawana_NG!J69+Bawana_RLNG!J69+Bawana_Spot!J69</f>
        <v>87.410000000000011</v>
      </c>
      <c r="F69" s="197">
        <f>PPCL_NG!Q69+PPCL_Spot!Q69+GT_NG!Q69+GT_Spot!Q69+Bawana_NG!Q69+Bawana_RLNG!Q69+Bawana_Spot!Q69</f>
        <v>87.416766682286337</v>
      </c>
      <c r="G69" s="198">
        <f t="shared" si="7"/>
        <v>-6.7666822863259313E-3</v>
      </c>
      <c r="H69" s="197">
        <f>PPCL_NG!K69+PPCL_Spot!K69+GT_NG!K69+GT_Spot!K69+Bawana_NG!K69+Bawana_RLNG!K69+Bawana_Spot!K69</f>
        <v>14.84</v>
      </c>
      <c r="I69" s="197">
        <f>PPCL_NG!R69+PPCL_Spot!R69+GT_NG!R69+GT_Spot!R69+Bawana_NG!R69+Bawana_RLNG!R69+Bawana_Spot!R69</f>
        <v>14.839991931688292</v>
      </c>
      <c r="J69" s="198">
        <f t="shared" si="8"/>
        <v>8.0683117076318922E-6</v>
      </c>
      <c r="K69" s="197">
        <f>PPCL_NG!L69+PPCL_Spot!L69+GT_NG!L69+GT_Spot!L69+Bawana_NG!L69+Bawana_RLNG!L69+Bawana_Spot!L69</f>
        <v>60.88</v>
      </c>
      <c r="L69" s="197">
        <f>PPCL_NG!S69+PPCL_Spot!S69+GT_NG!S69+GT_Spot!S69+Bawana_NG!S69+Bawana_RLNG!S69+Bawana_Spot!S69</f>
        <v>60.88174544658451</v>
      </c>
      <c r="M69" s="198">
        <f t="shared" si="9"/>
        <v>-1.7454465845077038E-3</v>
      </c>
      <c r="N69" s="197">
        <f>PPCL_NG!M69+PPCL_Spot!M69+GT_NG!M69+GT_Spot!M69+Bawana_NG!M69+Bawana_RLNG!M69+Bawana_Spot!M69</f>
        <v>139.63</v>
      </c>
      <c r="O69" s="197">
        <f>PPCL_NG!T69+PPCL_Spot!T69+GT_NG!T69+GT_Spot!T69+Bawana_NG!T69+Bawana_RLNG!T69+Bawana_Spot!T69</f>
        <v>139.63738779132512</v>
      </c>
      <c r="P69" s="198">
        <f t="shared" si="10"/>
        <v>-7.3877913251294558E-3</v>
      </c>
      <c r="Q69" s="198">
        <f t="shared" si="11"/>
        <v>-1.9999999999932072E-2</v>
      </c>
    </row>
    <row r="70" spans="1:17">
      <c r="A70" s="33" t="s">
        <v>112</v>
      </c>
      <c r="B70" s="197">
        <f>PPCL_NG!I70+PPCL_Spot!I70+GT_NG!I70+GT_Spot!I70+Bawana_NG!I70+Bawana_RLNG!I70+Bawana_Spot!I70</f>
        <v>307.3</v>
      </c>
      <c r="C70" s="197">
        <f>PPCL_NG!P70+PPCL_Spot!P70+GT_NG!P70+GT_Spot!P70+Bawana_NG!P70+Bawana_RLNG!P70+Bawana_Spot!P70</f>
        <v>307.30410814811569</v>
      </c>
      <c r="D70" s="198">
        <f t="shared" si="6"/>
        <v>-4.1081481156766131E-3</v>
      </c>
      <c r="E70" s="197">
        <f>PPCL_NG!J70+PPCL_Spot!J70+GT_NG!J70+GT_Spot!J70+Bawana_NG!J70+Bawana_RLNG!J70+Bawana_Spot!J70</f>
        <v>87.410000000000011</v>
      </c>
      <c r="F70" s="197">
        <f>PPCL_NG!Q70+PPCL_Spot!Q70+GT_NG!Q70+GT_Spot!Q70+Bawana_NG!Q70+Bawana_RLNG!Q70+Bawana_Spot!Q70</f>
        <v>87.416766682286337</v>
      </c>
      <c r="G70" s="198">
        <f t="shared" si="7"/>
        <v>-6.7666822863259313E-3</v>
      </c>
      <c r="H70" s="197">
        <f>PPCL_NG!K70+PPCL_Spot!K70+GT_NG!K70+GT_Spot!K70+Bawana_NG!K70+Bawana_RLNG!K70+Bawana_Spot!K70</f>
        <v>14.84</v>
      </c>
      <c r="I70" s="197">
        <f>PPCL_NG!R70+PPCL_Spot!R70+GT_NG!R70+GT_Spot!R70+Bawana_NG!R70+Bawana_RLNG!R70+Bawana_Spot!R70</f>
        <v>14.839991931688292</v>
      </c>
      <c r="J70" s="198">
        <f t="shared" si="8"/>
        <v>8.0683117076318922E-6</v>
      </c>
      <c r="K70" s="197">
        <f>PPCL_NG!L70+PPCL_Spot!L70+GT_NG!L70+GT_Spot!L70+Bawana_NG!L70+Bawana_RLNG!L70+Bawana_Spot!L70</f>
        <v>60.88</v>
      </c>
      <c r="L70" s="197">
        <f>PPCL_NG!S70+PPCL_Spot!S70+GT_NG!S70+GT_Spot!S70+Bawana_NG!S70+Bawana_RLNG!S70+Bawana_Spot!S70</f>
        <v>60.88174544658451</v>
      </c>
      <c r="M70" s="198">
        <f t="shared" si="9"/>
        <v>-1.7454465845077038E-3</v>
      </c>
      <c r="N70" s="197">
        <f>PPCL_NG!M70+PPCL_Spot!M70+GT_NG!M70+GT_Spot!M70+Bawana_NG!M70+Bawana_RLNG!M70+Bawana_Spot!M70</f>
        <v>139.63</v>
      </c>
      <c r="O70" s="197">
        <f>PPCL_NG!T70+PPCL_Spot!T70+GT_NG!T70+GT_Spot!T70+Bawana_NG!T70+Bawana_RLNG!T70+Bawana_Spot!T70</f>
        <v>139.63738779132512</v>
      </c>
      <c r="P70" s="198">
        <f t="shared" si="10"/>
        <v>-7.3877913251294558E-3</v>
      </c>
      <c r="Q70" s="198">
        <f t="shared" si="11"/>
        <v>-1.9999999999932072E-2</v>
      </c>
    </row>
    <row r="71" spans="1:17">
      <c r="A71" s="33" t="s">
        <v>113</v>
      </c>
      <c r="B71" s="197">
        <f>PPCL_NG!I71+PPCL_Spot!I71+GT_NG!I71+GT_Spot!I71+Bawana_NG!I71+Bawana_RLNG!I71+Bawana_Spot!I71</f>
        <v>307.3</v>
      </c>
      <c r="C71" s="197">
        <f>PPCL_NG!P71+PPCL_Spot!P71+GT_NG!P71+GT_Spot!P71+Bawana_NG!P71+Bawana_RLNG!P71+Bawana_Spot!P71</f>
        <v>307.30410814811569</v>
      </c>
      <c r="D71" s="198">
        <f t="shared" si="6"/>
        <v>-4.1081481156766131E-3</v>
      </c>
      <c r="E71" s="197">
        <f>PPCL_NG!J71+PPCL_Spot!J71+GT_NG!J71+GT_Spot!J71+Bawana_NG!J71+Bawana_RLNG!J71+Bawana_Spot!J71</f>
        <v>87.410000000000011</v>
      </c>
      <c r="F71" s="197">
        <f>PPCL_NG!Q71+PPCL_Spot!Q71+GT_NG!Q71+GT_Spot!Q71+Bawana_NG!Q71+Bawana_RLNG!Q71+Bawana_Spot!Q71</f>
        <v>87.416766682286337</v>
      </c>
      <c r="G71" s="198">
        <f t="shared" si="7"/>
        <v>-6.7666822863259313E-3</v>
      </c>
      <c r="H71" s="197">
        <f>PPCL_NG!K71+PPCL_Spot!K71+GT_NG!K71+GT_Spot!K71+Bawana_NG!K71+Bawana_RLNG!K71+Bawana_Spot!K71</f>
        <v>14.84</v>
      </c>
      <c r="I71" s="197">
        <f>PPCL_NG!R71+PPCL_Spot!R71+GT_NG!R71+GT_Spot!R71+Bawana_NG!R71+Bawana_RLNG!R71+Bawana_Spot!R71</f>
        <v>14.839991931688292</v>
      </c>
      <c r="J71" s="198">
        <f t="shared" si="8"/>
        <v>8.0683117076318922E-6</v>
      </c>
      <c r="K71" s="197">
        <f>PPCL_NG!L71+PPCL_Spot!L71+GT_NG!L71+GT_Spot!L71+Bawana_NG!L71+Bawana_RLNG!L71+Bawana_Spot!L71</f>
        <v>60.88</v>
      </c>
      <c r="L71" s="197">
        <f>PPCL_NG!S71+PPCL_Spot!S71+GT_NG!S71+GT_Spot!S71+Bawana_NG!S71+Bawana_RLNG!S71+Bawana_Spot!S71</f>
        <v>60.88174544658451</v>
      </c>
      <c r="M71" s="198">
        <f t="shared" si="9"/>
        <v>-1.7454465845077038E-3</v>
      </c>
      <c r="N71" s="197">
        <f>PPCL_NG!M71+PPCL_Spot!M71+GT_NG!M71+GT_Spot!M71+Bawana_NG!M71+Bawana_RLNG!M71+Bawana_Spot!M71</f>
        <v>139.63</v>
      </c>
      <c r="O71" s="197">
        <f>PPCL_NG!T71+PPCL_Spot!T71+GT_NG!T71+GT_Spot!T71+Bawana_NG!T71+Bawana_RLNG!T71+Bawana_Spot!T71</f>
        <v>139.63738779132512</v>
      </c>
      <c r="P71" s="198">
        <f t="shared" si="10"/>
        <v>-7.3877913251294558E-3</v>
      </c>
      <c r="Q71" s="198">
        <f t="shared" si="11"/>
        <v>-1.9999999999932072E-2</v>
      </c>
    </row>
    <row r="72" spans="1:17">
      <c r="A72" s="33" t="s">
        <v>114</v>
      </c>
      <c r="B72" s="197">
        <f>PPCL_NG!I72+PPCL_Spot!I72+GT_NG!I72+GT_Spot!I72+Bawana_NG!I72+Bawana_RLNG!I72+Bawana_Spot!I72</f>
        <v>307.3</v>
      </c>
      <c r="C72" s="197">
        <f>PPCL_NG!P72+PPCL_Spot!P72+GT_NG!P72+GT_Spot!P72+Bawana_NG!P72+Bawana_RLNG!P72+Bawana_Spot!P72</f>
        <v>307.30410814811569</v>
      </c>
      <c r="D72" s="198">
        <f t="shared" si="6"/>
        <v>-4.1081481156766131E-3</v>
      </c>
      <c r="E72" s="197">
        <f>PPCL_NG!J72+PPCL_Spot!J72+GT_NG!J72+GT_Spot!J72+Bawana_NG!J72+Bawana_RLNG!J72+Bawana_Spot!J72</f>
        <v>87.410000000000011</v>
      </c>
      <c r="F72" s="197">
        <f>PPCL_NG!Q72+PPCL_Spot!Q72+GT_NG!Q72+GT_Spot!Q72+Bawana_NG!Q72+Bawana_RLNG!Q72+Bawana_Spot!Q72</f>
        <v>87.416766682286337</v>
      </c>
      <c r="G72" s="198">
        <f t="shared" si="7"/>
        <v>-6.7666822863259313E-3</v>
      </c>
      <c r="H72" s="197">
        <f>PPCL_NG!K72+PPCL_Spot!K72+GT_NG!K72+GT_Spot!K72+Bawana_NG!K72+Bawana_RLNG!K72+Bawana_Spot!K72</f>
        <v>14.84</v>
      </c>
      <c r="I72" s="197">
        <f>PPCL_NG!R72+PPCL_Spot!R72+GT_NG!R72+GT_Spot!R72+Bawana_NG!R72+Bawana_RLNG!R72+Bawana_Spot!R72</f>
        <v>14.839991931688292</v>
      </c>
      <c r="J72" s="198">
        <f t="shared" si="8"/>
        <v>8.0683117076318922E-6</v>
      </c>
      <c r="K72" s="197">
        <f>PPCL_NG!L72+PPCL_Spot!L72+GT_NG!L72+GT_Spot!L72+Bawana_NG!L72+Bawana_RLNG!L72+Bawana_Spot!L72</f>
        <v>60.88</v>
      </c>
      <c r="L72" s="197">
        <f>PPCL_NG!S72+PPCL_Spot!S72+GT_NG!S72+GT_Spot!S72+Bawana_NG!S72+Bawana_RLNG!S72+Bawana_Spot!S72</f>
        <v>60.88174544658451</v>
      </c>
      <c r="M72" s="198">
        <f t="shared" si="9"/>
        <v>-1.7454465845077038E-3</v>
      </c>
      <c r="N72" s="197">
        <f>PPCL_NG!M72+PPCL_Spot!M72+GT_NG!M72+GT_Spot!M72+Bawana_NG!M72+Bawana_RLNG!M72+Bawana_Spot!M72</f>
        <v>139.63</v>
      </c>
      <c r="O72" s="197">
        <f>PPCL_NG!T72+PPCL_Spot!T72+GT_NG!T72+GT_Spot!T72+Bawana_NG!T72+Bawana_RLNG!T72+Bawana_Spot!T72</f>
        <v>139.63738779132512</v>
      </c>
      <c r="P72" s="198">
        <f t="shared" si="10"/>
        <v>-7.3877913251294558E-3</v>
      </c>
      <c r="Q72" s="198">
        <f t="shared" si="11"/>
        <v>-1.9999999999932072E-2</v>
      </c>
    </row>
    <row r="73" spans="1:17">
      <c r="A73" s="33" t="s">
        <v>115</v>
      </c>
      <c r="B73" s="197">
        <f>PPCL_NG!I73+PPCL_Spot!I73+GT_NG!I73+GT_Spot!I73+Bawana_NG!I73+Bawana_RLNG!I73+Bawana_Spot!I73</f>
        <v>307.55</v>
      </c>
      <c r="C73" s="197">
        <f>PPCL_NG!P73+PPCL_Spot!P73+GT_NG!P73+GT_Spot!P73+Bawana_NG!P73+Bawana_RLNG!P73+Bawana_Spot!P73</f>
        <v>307.55937700646689</v>
      </c>
      <c r="D73" s="198">
        <f t="shared" si="6"/>
        <v>-9.3770064668774467E-3</v>
      </c>
      <c r="E73" s="197">
        <f>PPCL_NG!J73+PPCL_Spot!J73+GT_NG!J73+GT_Spot!J73+Bawana_NG!J73+Bawana_RLNG!J73+Bawana_Spot!J73</f>
        <v>86.830000000000013</v>
      </c>
      <c r="F73" s="197">
        <f>PPCL_NG!Q73+PPCL_Spot!Q73+GT_NG!Q73+GT_Spot!Q73+Bawana_NG!Q73+Bawana_RLNG!Q73+Bawana_Spot!Q73</f>
        <v>86.839245159939907</v>
      </c>
      <c r="G73" s="198">
        <f t="shared" si="7"/>
        <v>-9.2451599398941653E-3</v>
      </c>
      <c r="H73" s="197">
        <f>PPCL_NG!K73+PPCL_Spot!K73+GT_NG!K73+GT_Spot!K73+Bawana_NG!K73+Bawana_RLNG!K73+Bawana_Spot!K73</f>
        <v>14.86</v>
      </c>
      <c r="I73" s="197">
        <f>PPCL_NG!R73+PPCL_Spot!R73+GT_NG!R73+GT_Spot!R73+Bawana_NG!R73+Bawana_RLNG!R73+Bawana_Spot!R73</f>
        <v>14.859373919050281</v>
      </c>
      <c r="J73" s="198">
        <f t="shared" si="8"/>
        <v>6.2608094971849937E-4</v>
      </c>
      <c r="K73" s="197">
        <f>PPCL_NG!L73+PPCL_Spot!L73+GT_NG!L73+GT_Spot!L73+Bawana_NG!L73+Bawana_RLNG!L73+Bawana_Spot!L73</f>
        <v>60.99</v>
      </c>
      <c r="L73" s="197">
        <f>PPCL_NG!S73+PPCL_Spot!S73+GT_NG!S73+GT_Spot!S73+Bawana_NG!S73+Bawana_RLNG!S73+Bawana_Spot!S73</f>
        <v>60.990215910011095</v>
      </c>
      <c r="M73" s="198">
        <f t="shared" si="9"/>
        <v>-2.1591001109300123E-4</v>
      </c>
      <c r="N73" s="197">
        <f>PPCL_NG!M73+PPCL_Spot!M73+GT_NG!M73+GT_Spot!M73+Bawana_NG!M73+Bawana_RLNG!M73+Bawana_Spot!M73</f>
        <v>139.82</v>
      </c>
      <c r="O73" s="197">
        <f>PPCL_NG!T73+PPCL_Spot!T73+GT_NG!T73+GT_Spot!T73+Bawana_NG!T73+Bawana_RLNG!T73+Bawana_Spot!T73</f>
        <v>139.8317880045318</v>
      </c>
      <c r="P73" s="198">
        <f t="shared" si="10"/>
        <v>-1.1788004531808838E-2</v>
      </c>
      <c r="Q73" s="198">
        <f t="shared" si="11"/>
        <v>-2.9999999999954952E-2</v>
      </c>
    </row>
    <row r="74" spans="1:17">
      <c r="A74" s="33" t="s">
        <v>116</v>
      </c>
      <c r="B74" s="197">
        <f>PPCL_NG!I74+PPCL_Spot!I74+GT_NG!I74+GT_Spot!I74+Bawana_NG!I74+Bawana_RLNG!I74+Bawana_Spot!I74</f>
        <v>307.55</v>
      </c>
      <c r="C74" s="197">
        <f>PPCL_NG!P74+PPCL_Spot!P74+GT_NG!P74+GT_Spot!P74+Bawana_NG!P74+Bawana_RLNG!P74+Bawana_Spot!P74</f>
        <v>307.55937700646689</v>
      </c>
      <c r="D74" s="198">
        <f t="shared" si="6"/>
        <v>-9.3770064668774467E-3</v>
      </c>
      <c r="E74" s="197">
        <f>PPCL_NG!J74+PPCL_Spot!J74+GT_NG!J74+GT_Spot!J74+Bawana_NG!J74+Bawana_RLNG!J74+Bawana_Spot!J74</f>
        <v>86.830000000000013</v>
      </c>
      <c r="F74" s="197">
        <f>PPCL_NG!Q74+PPCL_Spot!Q74+GT_NG!Q74+GT_Spot!Q74+Bawana_NG!Q74+Bawana_RLNG!Q74+Bawana_Spot!Q74</f>
        <v>86.839245159939907</v>
      </c>
      <c r="G74" s="198">
        <f t="shared" si="7"/>
        <v>-9.2451599398941653E-3</v>
      </c>
      <c r="H74" s="197">
        <f>PPCL_NG!K74+PPCL_Spot!K74+GT_NG!K74+GT_Spot!K74+Bawana_NG!K74+Bawana_RLNG!K74+Bawana_Spot!K74</f>
        <v>14.86</v>
      </c>
      <c r="I74" s="197">
        <f>PPCL_NG!R74+PPCL_Spot!R74+GT_NG!R74+GT_Spot!R74+Bawana_NG!R74+Bawana_RLNG!R74+Bawana_Spot!R74</f>
        <v>14.859373919050281</v>
      </c>
      <c r="J74" s="198">
        <f t="shared" si="8"/>
        <v>6.2608094971849937E-4</v>
      </c>
      <c r="K74" s="197">
        <f>PPCL_NG!L74+PPCL_Spot!L74+GT_NG!L74+GT_Spot!L74+Bawana_NG!L74+Bawana_RLNG!L74+Bawana_Spot!L74</f>
        <v>60.99</v>
      </c>
      <c r="L74" s="197">
        <f>PPCL_NG!S74+PPCL_Spot!S74+GT_NG!S74+GT_Spot!S74+Bawana_NG!S74+Bawana_RLNG!S74+Bawana_Spot!S74</f>
        <v>60.990215910011095</v>
      </c>
      <c r="M74" s="198">
        <f t="shared" si="9"/>
        <v>-2.1591001109300123E-4</v>
      </c>
      <c r="N74" s="197">
        <f>PPCL_NG!M74+PPCL_Spot!M74+GT_NG!M74+GT_Spot!M74+Bawana_NG!M74+Bawana_RLNG!M74+Bawana_Spot!M74</f>
        <v>139.82</v>
      </c>
      <c r="O74" s="197">
        <f>PPCL_NG!T74+PPCL_Spot!T74+GT_NG!T74+GT_Spot!T74+Bawana_NG!T74+Bawana_RLNG!T74+Bawana_Spot!T74</f>
        <v>139.8317880045318</v>
      </c>
      <c r="P74" s="198">
        <f t="shared" si="10"/>
        <v>-1.1788004531808838E-2</v>
      </c>
      <c r="Q74" s="198">
        <f t="shared" si="11"/>
        <v>-2.9999999999954952E-2</v>
      </c>
    </row>
    <row r="75" spans="1:17">
      <c r="A75" s="33" t="s">
        <v>117</v>
      </c>
      <c r="B75" s="197">
        <f>PPCL_NG!I75+PPCL_Spot!I75+GT_NG!I75+GT_Spot!I75+Bawana_NG!I75+Bawana_RLNG!I75+Bawana_Spot!I75</f>
        <v>310.55</v>
      </c>
      <c r="C75" s="197">
        <f>PPCL_NG!P75+PPCL_Spot!P75+GT_NG!P75+GT_Spot!P75+Bawana_NG!P75+Bawana_RLNG!P75+Bawana_Spot!P75</f>
        <v>310.68841654271085</v>
      </c>
      <c r="D75" s="198">
        <f t="shared" si="6"/>
        <v>-0.1384165427108428</v>
      </c>
      <c r="E75" s="197">
        <f>PPCL_NG!J75+PPCL_Spot!J75+GT_NG!J75+GT_Spot!J75+Bawana_NG!J75+Bawana_RLNG!J75+Bawana_Spot!J75</f>
        <v>85.68</v>
      </c>
      <c r="F75" s="197">
        <f>PPCL_NG!Q75+PPCL_Spot!Q75+GT_NG!Q75+GT_Spot!Q75+Bawana_NG!Q75+Bawana_RLNG!Q75+Bawana_Spot!Q75</f>
        <v>85.755006691786747</v>
      </c>
      <c r="G75" s="198">
        <f t="shared" si="7"/>
        <v>-7.5006691786740021E-2</v>
      </c>
      <c r="H75" s="197">
        <f>PPCL_NG!K75+PPCL_Spot!K75+GT_NG!K75+GT_Spot!K75+Bawana_NG!K75+Bawana_RLNG!K75+Bawana_Spot!K75</f>
        <v>14.74</v>
      </c>
      <c r="I75" s="197">
        <f>PPCL_NG!R75+PPCL_Spot!R75+GT_NG!R75+GT_Spot!R75+Bawana_NG!R75+Bawana_RLNG!R75+Bawana_Spot!R75</f>
        <v>14.739381987361988</v>
      </c>
      <c r="J75" s="198">
        <f t="shared" si="8"/>
        <v>6.1801263801264383E-4</v>
      </c>
      <c r="K75" s="197">
        <f>PPCL_NG!L75+PPCL_Spot!L75+GT_NG!L75+GT_Spot!L75+Bawana_NG!L75+Bawana_RLNG!L75+Bawana_Spot!L75</f>
        <v>60.53</v>
      </c>
      <c r="L75" s="197">
        <f>PPCL_NG!S75+PPCL_Spot!S75+GT_NG!S75+GT_Spot!S75+Bawana_NG!S75+Bawana_RLNG!S75+Bawana_Spot!S75</f>
        <v>60.548201725757337</v>
      </c>
      <c r="M75" s="198">
        <f t="shared" si="9"/>
        <v>-1.8201725757336362E-2</v>
      </c>
      <c r="N75" s="197">
        <f>PPCL_NG!M75+PPCL_Spot!M75+GT_NG!M75+GT_Spot!M75+Bawana_NG!M75+Bawana_RLNG!M75+Bawana_Spot!M75</f>
        <v>139.82</v>
      </c>
      <c r="O75" s="197">
        <f>PPCL_NG!T75+PPCL_Spot!T75+GT_NG!T75+GT_Spot!T75+Bawana_NG!T75+Bawana_RLNG!T75+Bawana_Spot!T75</f>
        <v>139.92899305238305</v>
      </c>
      <c r="P75" s="198">
        <f t="shared" si="10"/>
        <v>-0.10899305238305601</v>
      </c>
      <c r="Q75" s="198">
        <f t="shared" si="11"/>
        <v>-0.33999999999996255</v>
      </c>
    </row>
    <row r="76" spans="1:17">
      <c r="A76" s="33" t="s">
        <v>118</v>
      </c>
      <c r="B76" s="197">
        <f>PPCL_NG!I76+PPCL_Spot!I76+GT_NG!I76+GT_Spot!I76+Bawana_NG!I76+Bawana_RLNG!I76+Bawana_Spot!I76</f>
        <v>310.55</v>
      </c>
      <c r="C76" s="197">
        <f>PPCL_NG!P76+PPCL_Spot!P76+GT_NG!P76+GT_Spot!P76+Bawana_NG!P76+Bawana_RLNG!P76+Bawana_Spot!P76</f>
        <v>310.68841654271085</v>
      </c>
      <c r="D76" s="198">
        <f t="shared" si="6"/>
        <v>-0.1384165427108428</v>
      </c>
      <c r="E76" s="197">
        <f>PPCL_NG!J76+PPCL_Spot!J76+GT_NG!J76+GT_Spot!J76+Bawana_NG!J76+Bawana_RLNG!J76+Bawana_Spot!J76</f>
        <v>85.68</v>
      </c>
      <c r="F76" s="197">
        <f>PPCL_NG!Q76+PPCL_Spot!Q76+GT_NG!Q76+GT_Spot!Q76+Bawana_NG!Q76+Bawana_RLNG!Q76+Bawana_Spot!Q76</f>
        <v>85.755006691786747</v>
      </c>
      <c r="G76" s="198">
        <f t="shared" si="7"/>
        <v>-7.5006691786740021E-2</v>
      </c>
      <c r="H76" s="197">
        <f>PPCL_NG!K76+PPCL_Spot!K76+GT_NG!K76+GT_Spot!K76+Bawana_NG!K76+Bawana_RLNG!K76+Bawana_Spot!K76</f>
        <v>14.74</v>
      </c>
      <c r="I76" s="197">
        <f>PPCL_NG!R76+PPCL_Spot!R76+GT_NG!R76+GT_Spot!R76+Bawana_NG!R76+Bawana_RLNG!R76+Bawana_Spot!R76</f>
        <v>14.739381987361988</v>
      </c>
      <c r="J76" s="198">
        <f t="shared" si="8"/>
        <v>6.1801263801264383E-4</v>
      </c>
      <c r="K76" s="197">
        <f>PPCL_NG!L76+PPCL_Spot!L76+GT_NG!L76+GT_Spot!L76+Bawana_NG!L76+Bawana_RLNG!L76+Bawana_Spot!L76</f>
        <v>60.53</v>
      </c>
      <c r="L76" s="197">
        <f>PPCL_NG!S76+PPCL_Spot!S76+GT_NG!S76+GT_Spot!S76+Bawana_NG!S76+Bawana_RLNG!S76+Bawana_Spot!S76</f>
        <v>60.548201725757337</v>
      </c>
      <c r="M76" s="198">
        <f t="shared" si="9"/>
        <v>-1.8201725757336362E-2</v>
      </c>
      <c r="N76" s="197">
        <f>PPCL_NG!M76+PPCL_Spot!M76+GT_NG!M76+GT_Spot!M76+Bawana_NG!M76+Bawana_RLNG!M76+Bawana_Spot!M76</f>
        <v>139.82</v>
      </c>
      <c r="O76" s="197">
        <f>PPCL_NG!T76+PPCL_Spot!T76+GT_NG!T76+GT_Spot!T76+Bawana_NG!T76+Bawana_RLNG!T76+Bawana_Spot!T76</f>
        <v>139.92899305238305</v>
      </c>
      <c r="P76" s="198">
        <f t="shared" si="10"/>
        <v>-0.10899305238305601</v>
      </c>
      <c r="Q76" s="198">
        <f t="shared" si="11"/>
        <v>-0.33999999999996255</v>
      </c>
    </row>
    <row r="77" spans="1:17">
      <c r="A77" s="33" t="s">
        <v>119</v>
      </c>
      <c r="B77" s="197">
        <f>PPCL_NG!I77+PPCL_Spot!I77+GT_NG!I77+GT_Spot!I77+Bawana_NG!I77+Bawana_RLNG!I77+Bawana_Spot!I77</f>
        <v>310.55</v>
      </c>
      <c r="C77" s="197">
        <f>PPCL_NG!P77+PPCL_Spot!P77+GT_NG!P77+GT_Spot!P77+Bawana_NG!P77+Bawana_RLNG!P77+Bawana_Spot!P77</f>
        <v>310.68367775513076</v>
      </c>
      <c r="D77" s="198">
        <f t="shared" si="6"/>
        <v>-0.13367775513074776</v>
      </c>
      <c r="E77" s="197">
        <f>PPCL_NG!J77+PPCL_Spot!J77+GT_NG!J77+GT_Spot!J77+Bawana_NG!J77+Bawana_RLNG!J77+Bawana_Spot!J77</f>
        <v>85.68</v>
      </c>
      <c r="F77" s="197">
        <f>PPCL_NG!Q77+PPCL_Spot!Q77+GT_NG!Q77+GT_Spot!Q77+Bawana_NG!Q77+Bawana_RLNG!Q77+Bawana_Spot!Q77</f>
        <v>85.753070481127025</v>
      </c>
      <c r="G77" s="198">
        <f t="shared" si="7"/>
        <v>-7.3070481127018638E-2</v>
      </c>
      <c r="H77" s="197">
        <f>PPCL_NG!K77+PPCL_Spot!K77+GT_NG!K77+GT_Spot!K77+Bawana_NG!K77+Bawana_RLNG!K77+Bawana_Spot!K77</f>
        <v>14.74</v>
      </c>
      <c r="I77" s="197">
        <f>PPCL_NG!R77+PPCL_Spot!R77+GT_NG!R77+GT_Spot!R77+Bawana_NG!R77+Bawana_RLNG!R77+Bawana_Spot!R77</f>
        <v>14.739176396993757</v>
      </c>
      <c r="J77" s="198">
        <f t="shared" si="8"/>
        <v>8.2360300624273464E-4</v>
      </c>
      <c r="K77" s="197">
        <f>PPCL_NG!L77+PPCL_Spot!L77+GT_NG!L77+GT_Spot!L77+Bawana_NG!L77+Bawana_RLNG!L77+Bawana_Spot!L77</f>
        <v>60.53</v>
      </c>
      <c r="L77" s="197">
        <f>PPCL_NG!S77+PPCL_Spot!S77+GT_NG!S77+GT_Spot!S77+Bawana_NG!S77+Bawana_RLNG!S77+Bawana_Spot!S77</f>
        <v>60.547532852983991</v>
      </c>
      <c r="M77" s="198">
        <f t="shared" si="9"/>
        <v>-1.753285298399021E-2</v>
      </c>
      <c r="N77" s="197">
        <f>PPCL_NG!M77+PPCL_Spot!M77+GT_NG!M77+GT_Spot!M77+Bawana_NG!M77+Bawana_RLNG!M77+Bawana_Spot!M77</f>
        <v>139.82</v>
      </c>
      <c r="O77" s="197">
        <f>PPCL_NG!T77+PPCL_Spot!T77+GT_NG!T77+GT_Spot!T77+Bawana_NG!T77+Bawana_RLNG!T77+Bawana_Spot!T77</f>
        <v>139.92654251376445</v>
      </c>
      <c r="P77" s="198">
        <f t="shared" si="10"/>
        <v>-0.10654251376445245</v>
      </c>
      <c r="Q77" s="198">
        <f t="shared" si="11"/>
        <v>-0.32999999999996632</v>
      </c>
    </row>
    <row r="78" spans="1:17">
      <c r="A78" s="33" t="s">
        <v>120</v>
      </c>
      <c r="B78" s="197">
        <f>PPCL_NG!I78+PPCL_Spot!I78+GT_NG!I78+GT_Spot!I78+Bawana_NG!I78+Bawana_RLNG!I78+Bawana_Spot!I78</f>
        <v>310.55</v>
      </c>
      <c r="C78" s="197">
        <f>PPCL_NG!P78+PPCL_Spot!P78+GT_NG!P78+GT_Spot!P78+Bawana_NG!P78+Bawana_RLNG!P78+Bawana_Spot!P78</f>
        <v>310.68367775513076</v>
      </c>
      <c r="D78" s="198">
        <f t="shared" si="6"/>
        <v>-0.13367775513074776</v>
      </c>
      <c r="E78" s="197">
        <f>PPCL_NG!J78+PPCL_Spot!J78+GT_NG!J78+GT_Spot!J78+Bawana_NG!J78+Bawana_RLNG!J78+Bawana_Spot!J78</f>
        <v>85.68</v>
      </c>
      <c r="F78" s="197">
        <f>PPCL_NG!Q78+PPCL_Spot!Q78+GT_NG!Q78+GT_Spot!Q78+Bawana_NG!Q78+Bawana_RLNG!Q78+Bawana_Spot!Q78</f>
        <v>85.753070481127025</v>
      </c>
      <c r="G78" s="198">
        <f t="shared" si="7"/>
        <v>-7.3070481127018638E-2</v>
      </c>
      <c r="H78" s="197">
        <f>PPCL_NG!K78+PPCL_Spot!K78+GT_NG!K78+GT_Spot!K78+Bawana_NG!K78+Bawana_RLNG!K78+Bawana_Spot!K78</f>
        <v>14.74</v>
      </c>
      <c r="I78" s="197">
        <f>PPCL_NG!R78+PPCL_Spot!R78+GT_NG!R78+GT_Spot!R78+Bawana_NG!R78+Bawana_RLNG!R78+Bawana_Spot!R78</f>
        <v>14.739176396993757</v>
      </c>
      <c r="J78" s="198">
        <f t="shared" si="8"/>
        <v>8.2360300624273464E-4</v>
      </c>
      <c r="K78" s="197">
        <f>PPCL_NG!L78+PPCL_Spot!L78+GT_NG!L78+GT_Spot!L78+Bawana_NG!L78+Bawana_RLNG!L78+Bawana_Spot!L78</f>
        <v>60.53</v>
      </c>
      <c r="L78" s="197">
        <f>PPCL_NG!S78+PPCL_Spot!S78+GT_NG!S78+GT_Spot!S78+Bawana_NG!S78+Bawana_RLNG!S78+Bawana_Spot!S78</f>
        <v>60.547532852983991</v>
      </c>
      <c r="M78" s="198">
        <f t="shared" si="9"/>
        <v>-1.753285298399021E-2</v>
      </c>
      <c r="N78" s="197">
        <f>PPCL_NG!M78+PPCL_Spot!M78+GT_NG!M78+GT_Spot!M78+Bawana_NG!M78+Bawana_RLNG!M78+Bawana_Spot!M78</f>
        <v>139.82</v>
      </c>
      <c r="O78" s="197">
        <f>PPCL_NG!T78+PPCL_Spot!T78+GT_NG!T78+GT_Spot!T78+Bawana_NG!T78+Bawana_RLNG!T78+Bawana_Spot!T78</f>
        <v>139.92654251376445</v>
      </c>
      <c r="P78" s="198">
        <f t="shared" si="10"/>
        <v>-0.10654251376445245</v>
      </c>
      <c r="Q78" s="198">
        <f t="shared" si="11"/>
        <v>-0.32999999999996632</v>
      </c>
    </row>
    <row r="79" spans="1:17">
      <c r="A79" s="33" t="s">
        <v>121</v>
      </c>
      <c r="B79" s="197">
        <f>PPCL_NG!I79+PPCL_Spot!I79+GT_NG!I79+GT_Spot!I79+Bawana_NG!I79+Bawana_RLNG!I79+Bawana_Spot!I79</f>
        <v>310.5</v>
      </c>
      <c r="C79" s="197">
        <f>PPCL_NG!P79+PPCL_Spot!P79+GT_NG!P79+GT_Spot!P79+Bawana_NG!P79+Bawana_RLNG!P79+Bawana_Spot!P79</f>
        <v>310.63374448271293</v>
      </c>
      <c r="D79" s="198">
        <f t="shared" si="6"/>
        <v>-0.13374448271292749</v>
      </c>
      <c r="E79" s="197">
        <f>PPCL_NG!J79+PPCL_Spot!J79+GT_NG!J79+GT_Spot!J79+Bawana_NG!J79+Bawana_RLNG!J79+Bawana_Spot!J79</f>
        <v>85.68</v>
      </c>
      <c r="F79" s="197">
        <f>PPCL_NG!Q79+PPCL_Spot!Q79+GT_NG!Q79+GT_Spot!Q79+Bawana_NG!Q79+Bawana_RLNG!Q79+Bawana_Spot!Q79</f>
        <v>85.753097035872031</v>
      </c>
      <c r="G79" s="198">
        <f t="shared" si="7"/>
        <v>-7.3097035872024207E-2</v>
      </c>
      <c r="H79" s="197">
        <f>PPCL_NG!K79+PPCL_Spot!K79+GT_NG!K79+GT_Spot!K79+Bawana_NG!K79+Bawana_RLNG!K79+Bawana_Spot!K79</f>
        <v>14.74</v>
      </c>
      <c r="I79" s="197">
        <f>PPCL_NG!R79+PPCL_Spot!R79+GT_NG!R79+GT_Spot!R79+Bawana_NG!R79+Bawana_RLNG!R79+Bawana_Spot!R79</f>
        <v>14.739179216624862</v>
      </c>
      <c r="J79" s="198">
        <f t="shared" si="8"/>
        <v>8.2078337513813437E-4</v>
      </c>
      <c r="K79" s="197">
        <f>PPCL_NG!L79+PPCL_Spot!L79+GT_NG!L79+GT_Spot!L79+Bawana_NG!L79+Bawana_RLNG!L79+Bawana_Spot!L79</f>
        <v>64.53</v>
      </c>
      <c r="L79" s="197">
        <f>PPCL_NG!S79+PPCL_Spot!S79+GT_NG!S79+GT_Spot!S79+Bawana_NG!S79+Bawana_RLNG!S79+Bawana_Spot!S79</f>
        <v>64.547403142374819</v>
      </c>
      <c r="M79" s="198">
        <f t="shared" si="9"/>
        <v>-1.7403142374817548E-2</v>
      </c>
      <c r="N79" s="197">
        <f>PPCL_NG!M79+PPCL_Spot!M79+GT_NG!M79+GT_Spot!M79+Bawana_NG!M79+Bawana_RLNG!M79+Bawana_Spot!M79</f>
        <v>139.82</v>
      </c>
      <c r="O79" s="197">
        <f>PPCL_NG!T79+PPCL_Spot!T79+GT_NG!T79+GT_Spot!T79+Bawana_NG!T79+Bawana_RLNG!T79+Bawana_Spot!T79</f>
        <v>139.92657612241536</v>
      </c>
      <c r="P79" s="198">
        <f t="shared" si="10"/>
        <v>-0.10657612241536185</v>
      </c>
      <c r="Q79" s="198">
        <f t="shared" si="11"/>
        <v>-0.32999999999999297</v>
      </c>
    </row>
    <row r="80" spans="1:17">
      <c r="A80" s="33" t="s">
        <v>122</v>
      </c>
      <c r="B80" s="197">
        <f>PPCL_NG!I80+PPCL_Spot!I80+GT_NG!I80+GT_Spot!I80+Bawana_NG!I80+Bawana_RLNG!I80+Bawana_Spot!I80</f>
        <v>310.5</v>
      </c>
      <c r="C80" s="197">
        <f>PPCL_NG!P80+PPCL_Spot!P80+GT_NG!P80+GT_Spot!P80+Bawana_NG!P80+Bawana_RLNG!P80+Bawana_Spot!P80</f>
        <v>310.63374448271293</v>
      </c>
      <c r="D80" s="198">
        <f t="shared" si="6"/>
        <v>-0.13374448271292749</v>
      </c>
      <c r="E80" s="197">
        <f>PPCL_NG!J80+PPCL_Spot!J80+GT_NG!J80+GT_Spot!J80+Bawana_NG!J80+Bawana_RLNG!J80+Bawana_Spot!J80</f>
        <v>85.68</v>
      </c>
      <c r="F80" s="197">
        <f>PPCL_NG!Q80+PPCL_Spot!Q80+GT_NG!Q80+GT_Spot!Q80+Bawana_NG!Q80+Bawana_RLNG!Q80+Bawana_Spot!Q80</f>
        <v>85.753097035872031</v>
      </c>
      <c r="G80" s="198">
        <f t="shared" si="7"/>
        <v>-7.3097035872024207E-2</v>
      </c>
      <c r="H80" s="197">
        <f>PPCL_NG!K80+PPCL_Spot!K80+GT_NG!K80+GT_Spot!K80+Bawana_NG!K80+Bawana_RLNG!K80+Bawana_Spot!K80</f>
        <v>14.74</v>
      </c>
      <c r="I80" s="197">
        <f>PPCL_NG!R80+PPCL_Spot!R80+GT_NG!R80+GT_Spot!R80+Bawana_NG!R80+Bawana_RLNG!R80+Bawana_Spot!R80</f>
        <v>14.739179216624862</v>
      </c>
      <c r="J80" s="198">
        <f t="shared" si="8"/>
        <v>8.2078337513813437E-4</v>
      </c>
      <c r="K80" s="197">
        <f>PPCL_NG!L80+PPCL_Spot!L80+GT_NG!L80+GT_Spot!L80+Bawana_NG!L80+Bawana_RLNG!L80+Bawana_Spot!L80</f>
        <v>64.53</v>
      </c>
      <c r="L80" s="197">
        <f>PPCL_NG!S80+PPCL_Spot!S80+GT_NG!S80+GT_Spot!S80+Bawana_NG!S80+Bawana_RLNG!S80+Bawana_Spot!S80</f>
        <v>64.547403142374819</v>
      </c>
      <c r="M80" s="198">
        <f t="shared" si="9"/>
        <v>-1.7403142374817548E-2</v>
      </c>
      <c r="N80" s="197">
        <f>PPCL_NG!M80+PPCL_Spot!M80+GT_NG!M80+GT_Spot!M80+Bawana_NG!M80+Bawana_RLNG!M80+Bawana_Spot!M80</f>
        <v>139.82</v>
      </c>
      <c r="O80" s="197">
        <f>PPCL_NG!T80+PPCL_Spot!T80+GT_NG!T80+GT_Spot!T80+Bawana_NG!T80+Bawana_RLNG!T80+Bawana_Spot!T80</f>
        <v>139.92657612241536</v>
      </c>
      <c r="P80" s="198">
        <f t="shared" si="10"/>
        <v>-0.10657612241536185</v>
      </c>
      <c r="Q80" s="198">
        <f t="shared" si="11"/>
        <v>-0.32999999999999297</v>
      </c>
    </row>
    <row r="81" spans="1:17">
      <c r="A81" s="33" t="s">
        <v>123</v>
      </c>
      <c r="B81" s="197">
        <f>PPCL_NG!I81+PPCL_Spot!I81+GT_NG!I81+GT_Spot!I81+Bawana_NG!I81+Bawana_RLNG!I81+Bawana_Spot!I81</f>
        <v>278.5</v>
      </c>
      <c r="C81" s="197">
        <f>PPCL_NG!P81+PPCL_Spot!P81+GT_NG!P81+GT_Spot!P81+Bawana_NG!P81+Bawana_RLNG!P81+Bawana_Spot!P81</f>
        <v>278.63441044919887</v>
      </c>
      <c r="D81" s="198">
        <f t="shared" si="6"/>
        <v>-0.13441044919886735</v>
      </c>
      <c r="E81" s="197">
        <f>PPCL_NG!J81+PPCL_Spot!J81+GT_NG!J81+GT_Spot!J81+Bawana_NG!J81+Bawana_RLNG!J81+Bawana_Spot!J81</f>
        <v>85.68</v>
      </c>
      <c r="F81" s="197">
        <f>PPCL_NG!Q81+PPCL_Spot!Q81+GT_NG!Q81+GT_Spot!Q81+Bawana_NG!Q81+Bawana_RLNG!Q81+Bawana_Spot!Q81</f>
        <v>85.752858338206821</v>
      </c>
      <c r="G81" s="198">
        <f t="shared" si="7"/>
        <v>-7.2858338206813755E-2</v>
      </c>
      <c r="H81" s="197">
        <f>PPCL_NG!K81+PPCL_Spot!K81+GT_NG!K81+GT_Spot!K81+Bawana_NG!K81+Bawana_RLNG!K81+Bawana_Spot!K81</f>
        <v>14.74</v>
      </c>
      <c r="I81" s="197">
        <f>PPCL_NG!R81+PPCL_Spot!R81+GT_NG!R81+GT_Spot!R81+Bawana_NG!R81+Bawana_RLNG!R81+Bawana_Spot!R81</f>
        <v>14.739153871272773</v>
      </c>
      <c r="J81" s="198">
        <f t="shared" si="8"/>
        <v>8.4612872722722443E-4</v>
      </c>
      <c r="K81" s="197">
        <f>PPCL_NG!L81+PPCL_Spot!L81+GT_NG!L81+GT_Spot!L81+Bawana_NG!L81+Bawana_RLNG!L81+Bawana_Spot!L81</f>
        <v>64.53</v>
      </c>
      <c r="L81" s="197">
        <f>PPCL_NG!S81+PPCL_Spot!S81+GT_NG!S81+GT_Spot!S81+Bawana_NG!S81+Bawana_RLNG!S81+Bawana_Spot!S81</f>
        <v>64.547303323351187</v>
      </c>
      <c r="M81" s="198">
        <f t="shared" si="9"/>
        <v>-1.7303323351185895E-2</v>
      </c>
      <c r="N81" s="197">
        <f>PPCL_NG!M81+PPCL_Spot!M81+GT_NG!M81+GT_Spot!M81+Bawana_NG!M81+Bawana_RLNG!M81+Bawana_Spot!M81</f>
        <v>139.82</v>
      </c>
      <c r="O81" s="197">
        <f>PPCL_NG!T81+PPCL_Spot!T81+GT_NG!T81+GT_Spot!T81+Bawana_NG!T81+Bawana_RLNG!T81+Bawana_Spot!T81</f>
        <v>139.92627401797034</v>
      </c>
      <c r="P81" s="198">
        <f t="shared" si="10"/>
        <v>-0.10627401797034963</v>
      </c>
      <c r="Q81" s="198">
        <f t="shared" si="11"/>
        <v>-0.32999999999998941</v>
      </c>
    </row>
    <row r="82" spans="1:17">
      <c r="A82" s="33" t="s">
        <v>124</v>
      </c>
      <c r="B82" s="197">
        <f>PPCL_NG!I82+PPCL_Spot!I82+GT_NG!I82+GT_Spot!I82+Bawana_NG!I82+Bawana_RLNG!I82+Bawana_Spot!I82</f>
        <v>278.5</v>
      </c>
      <c r="C82" s="197">
        <f>PPCL_NG!P82+PPCL_Spot!P82+GT_NG!P82+GT_Spot!P82+Bawana_NG!P82+Bawana_RLNG!P82+Bawana_Spot!P82</f>
        <v>278.63441044919887</v>
      </c>
      <c r="D82" s="198">
        <f t="shared" si="6"/>
        <v>-0.13441044919886735</v>
      </c>
      <c r="E82" s="197">
        <f>PPCL_NG!J82+PPCL_Spot!J82+GT_NG!J82+GT_Spot!J82+Bawana_NG!J82+Bawana_RLNG!J82+Bawana_Spot!J82</f>
        <v>85.68</v>
      </c>
      <c r="F82" s="197">
        <f>PPCL_NG!Q82+PPCL_Spot!Q82+GT_NG!Q82+GT_Spot!Q82+Bawana_NG!Q82+Bawana_RLNG!Q82+Bawana_Spot!Q82</f>
        <v>85.752858338206821</v>
      </c>
      <c r="G82" s="198">
        <f t="shared" si="7"/>
        <v>-7.2858338206813755E-2</v>
      </c>
      <c r="H82" s="197">
        <f>PPCL_NG!K82+PPCL_Spot!K82+GT_NG!K82+GT_Spot!K82+Bawana_NG!K82+Bawana_RLNG!K82+Bawana_Spot!K82</f>
        <v>14.74</v>
      </c>
      <c r="I82" s="197">
        <f>PPCL_NG!R82+PPCL_Spot!R82+GT_NG!R82+GT_Spot!R82+Bawana_NG!R82+Bawana_RLNG!R82+Bawana_Spot!R82</f>
        <v>14.739153871272773</v>
      </c>
      <c r="J82" s="198">
        <f t="shared" si="8"/>
        <v>8.4612872722722443E-4</v>
      </c>
      <c r="K82" s="197">
        <f>PPCL_NG!L82+PPCL_Spot!L82+GT_NG!L82+GT_Spot!L82+Bawana_NG!L82+Bawana_RLNG!L82+Bawana_Spot!L82</f>
        <v>64.53</v>
      </c>
      <c r="L82" s="197">
        <f>PPCL_NG!S82+PPCL_Spot!S82+GT_NG!S82+GT_Spot!S82+Bawana_NG!S82+Bawana_RLNG!S82+Bawana_Spot!S82</f>
        <v>64.547303323351187</v>
      </c>
      <c r="M82" s="198">
        <f t="shared" si="9"/>
        <v>-1.7303323351185895E-2</v>
      </c>
      <c r="N82" s="197">
        <f>PPCL_NG!M82+PPCL_Spot!M82+GT_NG!M82+GT_Spot!M82+Bawana_NG!M82+Bawana_RLNG!M82+Bawana_Spot!M82</f>
        <v>139.82</v>
      </c>
      <c r="O82" s="197">
        <f>PPCL_NG!T82+PPCL_Spot!T82+GT_NG!T82+GT_Spot!T82+Bawana_NG!T82+Bawana_RLNG!T82+Bawana_Spot!T82</f>
        <v>139.92627401797034</v>
      </c>
      <c r="P82" s="198">
        <f t="shared" si="10"/>
        <v>-0.10627401797034963</v>
      </c>
      <c r="Q82" s="198">
        <f t="shared" si="11"/>
        <v>-0.32999999999998941</v>
      </c>
    </row>
    <row r="83" spans="1:17">
      <c r="A83" s="33" t="s">
        <v>125</v>
      </c>
      <c r="B83" s="197">
        <f>PPCL_NG!I83+PPCL_Spot!I83+GT_NG!I83+GT_Spot!I83+Bawana_NG!I83+Bawana_RLNG!I83+Bawana_Spot!I83</f>
        <v>261.90999999999997</v>
      </c>
      <c r="C83" s="197">
        <f>PPCL_NG!P83+PPCL_Spot!P83+GT_NG!P83+GT_Spot!P83+Bawana_NG!P83+Bawana_RLNG!P83+Bawana_Spot!P83</f>
        <v>262.05945971595617</v>
      </c>
      <c r="D83" s="198">
        <f t="shared" si="6"/>
        <v>-0.14945971595619767</v>
      </c>
      <c r="E83" s="197">
        <f>PPCL_NG!J83+PPCL_Spot!J83+GT_NG!J83+GT_Spot!J83+Bawana_NG!J83+Bawana_RLNG!J83+Bawana_Spot!J83</f>
        <v>76.990000000000009</v>
      </c>
      <c r="F83" s="197">
        <f>PPCL_NG!Q83+PPCL_Spot!Q83+GT_NG!Q83+GT_Spot!Q83+Bawana_NG!Q83+Bawana_RLNG!Q83+Bawana_Spot!Q83</f>
        <v>77.071025229120238</v>
      </c>
      <c r="G83" s="198">
        <f t="shared" si="7"/>
        <v>-8.1025229120228914E-2</v>
      </c>
      <c r="H83" s="197">
        <f>PPCL_NG!K83+PPCL_Spot!K83+GT_NG!K83+GT_Spot!K83+Bawana_NG!K83+Bawana_RLNG!K83+Bawana_Spot!K83</f>
        <v>11.309999999999999</v>
      </c>
      <c r="I83" s="197">
        <f>PPCL_NG!R83+PPCL_Spot!R83+GT_NG!R83+GT_Spot!R83+Bawana_NG!R83+Bawana_RLNG!R83+Bawana_Spot!R83</f>
        <v>11.309771883910784</v>
      </c>
      <c r="J83" s="198">
        <f t="shared" si="8"/>
        <v>2.281160892145806E-4</v>
      </c>
      <c r="K83" s="197">
        <f>PPCL_NG!L83+PPCL_Spot!L83+GT_NG!L83+GT_Spot!L83+Bawana_NG!L83+Bawana_RLNG!L83+Bawana_Spot!L83</f>
        <v>52.150000000000006</v>
      </c>
      <c r="L83" s="197">
        <f>PPCL_NG!S83+PPCL_Spot!S83+GT_NG!S83+GT_Spot!S83+Bawana_NG!S83+Bawana_RLNG!S83+Bawana_Spot!S83</f>
        <v>52.171866062818864</v>
      </c>
      <c r="M83" s="198">
        <f t="shared" si="9"/>
        <v>-2.1866062818858722E-2</v>
      </c>
      <c r="N83" s="197">
        <f>PPCL_NG!M83+PPCL_Spot!M83+GT_NG!M83+GT_Spot!M83+Bawana_NG!M83+Bawana_RLNG!M83+Bawana_Spot!M83</f>
        <v>127.87</v>
      </c>
      <c r="O83" s="197">
        <f>PPCL_NG!T83+PPCL_Spot!T83+GT_NG!T83+GT_Spot!T83+Bawana_NG!T83+Bawana_RLNG!T83+Bawana_Spot!T83</f>
        <v>127.98787710819394</v>
      </c>
      <c r="P83" s="198">
        <f t="shared" si="10"/>
        <v>-0.11787710819393737</v>
      </c>
      <c r="Q83" s="198">
        <f t="shared" si="11"/>
        <v>-0.3700000000000081</v>
      </c>
    </row>
    <row r="84" spans="1:17">
      <c r="A84" s="33" t="s">
        <v>126</v>
      </c>
      <c r="B84" s="197">
        <f>PPCL_NG!I84+PPCL_Spot!I84+GT_NG!I84+GT_Spot!I84+Bawana_NG!I84+Bawana_RLNG!I84+Bawana_Spot!I84</f>
        <v>276.90999999999997</v>
      </c>
      <c r="C84" s="197">
        <f>PPCL_NG!P84+PPCL_Spot!P84+GT_NG!P84+GT_Spot!P84+Bawana_NG!P84+Bawana_RLNG!P84+Bawana_Spot!P84</f>
        <v>277.05945971595617</v>
      </c>
      <c r="D84" s="198">
        <f t="shared" si="6"/>
        <v>-0.14945971595619767</v>
      </c>
      <c r="E84" s="197">
        <f>PPCL_NG!J84+PPCL_Spot!J84+GT_NG!J84+GT_Spot!J84+Bawana_NG!J84+Bawana_RLNG!J84+Bawana_Spot!J84</f>
        <v>76.990000000000009</v>
      </c>
      <c r="F84" s="197">
        <f>PPCL_NG!Q84+PPCL_Spot!Q84+GT_NG!Q84+GT_Spot!Q84+Bawana_NG!Q84+Bawana_RLNG!Q84+Bawana_Spot!Q84</f>
        <v>77.071025229120238</v>
      </c>
      <c r="G84" s="198">
        <f t="shared" si="7"/>
        <v>-8.1025229120228914E-2</v>
      </c>
      <c r="H84" s="197">
        <f>PPCL_NG!K84+PPCL_Spot!K84+GT_NG!K84+GT_Spot!K84+Bawana_NG!K84+Bawana_RLNG!K84+Bawana_Spot!K84</f>
        <v>11.309999999999999</v>
      </c>
      <c r="I84" s="197">
        <f>PPCL_NG!R84+PPCL_Spot!R84+GT_NG!R84+GT_Spot!R84+Bawana_NG!R84+Bawana_RLNG!R84+Bawana_Spot!R84</f>
        <v>11.309771883910784</v>
      </c>
      <c r="J84" s="198">
        <f t="shared" si="8"/>
        <v>2.281160892145806E-4</v>
      </c>
      <c r="K84" s="197">
        <f>PPCL_NG!L84+PPCL_Spot!L84+GT_NG!L84+GT_Spot!L84+Bawana_NG!L84+Bawana_RLNG!L84+Bawana_Spot!L84</f>
        <v>52.150000000000006</v>
      </c>
      <c r="L84" s="197">
        <f>PPCL_NG!S84+PPCL_Spot!S84+GT_NG!S84+GT_Spot!S84+Bawana_NG!S84+Bawana_RLNG!S84+Bawana_Spot!S84</f>
        <v>52.171866062818864</v>
      </c>
      <c r="M84" s="198">
        <f t="shared" si="9"/>
        <v>-2.1866062818858722E-2</v>
      </c>
      <c r="N84" s="197">
        <f>PPCL_NG!M84+PPCL_Spot!M84+GT_NG!M84+GT_Spot!M84+Bawana_NG!M84+Bawana_RLNG!M84+Bawana_Spot!M84</f>
        <v>127.87</v>
      </c>
      <c r="O84" s="197">
        <f>PPCL_NG!T84+PPCL_Spot!T84+GT_NG!T84+GT_Spot!T84+Bawana_NG!T84+Bawana_RLNG!T84+Bawana_Spot!T84</f>
        <v>127.98787710819394</v>
      </c>
      <c r="P84" s="198">
        <f t="shared" si="10"/>
        <v>-0.11787710819393737</v>
      </c>
      <c r="Q84" s="198">
        <f t="shared" si="11"/>
        <v>-0.3700000000000081</v>
      </c>
    </row>
    <row r="85" spans="1:17">
      <c r="A85" s="33" t="s">
        <v>127</v>
      </c>
      <c r="B85" s="197">
        <f>PPCL_NG!I85+PPCL_Spot!I85+GT_NG!I85+GT_Spot!I85+Bawana_NG!I85+Bawana_RLNG!I85+Bawana_Spot!I85</f>
        <v>311.90999999999997</v>
      </c>
      <c r="C85" s="197">
        <f>PPCL_NG!P85+PPCL_Spot!P85+GT_NG!P85+GT_Spot!P85+Bawana_NG!P85+Bawana_RLNG!P85+Bawana_Spot!P85</f>
        <v>312.05945971595617</v>
      </c>
      <c r="D85" s="198">
        <f t="shared" si="6"/>
        <v>-0.14945971595619767</v>
      </c>
      <c r="E85" s="197">
        <f>PPCL_NG!J85+PPCL_Spot!J85+GT_NG!J85+GT_Spot!J85+Bawana_NG!J85+Bawana_RLNG!J85+Bawana_Spot!J85</f>
        <v>76.990000000000009</v>
      </c>
      <c r="F85" s="197">
        <f>PPCL_NG!Q85+PPCL_Spot!Q85+GT_NG!Q85+GT_Spot!Q85+Bawana_NG!Q85+Bawana_RLNG!Q85+Bawana_Spot!Q85</f>
        <v>77.071025229120238</v>
      </c>
      <c r="G85" s="198">
        <f t="shared" si="7"/>
        <v>-8.1025229120228914E-2</v>
      </c>
      <c r="H85" s="197">
        <f>PPCL_NG!K85+PPCL_Spot!K85+GT_NG!K85+GT_Spot!K85+Bawana_NG!K85+Bawana_RLNG!K85+Bawana_Spot!K85</f>
        <v>11.309999999999999</v>
      </c>
      <c r="I85" s="197">
        <f>PPCL_NG!R85+PPCL_Spot!R85+GT_NG!R85+GT_Spot!R85+Bawana_NG!R85+Bawana_RLNG!R85+Bawana_Spot!R85</f>
        <v>11.309771883910784</v>
      </c>
      <c r="J85" s="198">
        <f t="shared" si="8"/>
        <v>2.281160892145806E-4</v>
      </c>
      <c r="K85" s="197">
        <f>PPCL_NG!L85+PPCL_Spot!L85+GT_NG!L85+GT_Spot!L85+Bawana_NG!L85+Bawana_RLNG!L85+Bawana_Spot!L85</f>
        <v>52.150000000000006</v>
      </c>
      <c r="L85" s="197">
        <f>PPCL_NG!S85+PPCL_Spot!S85+GT_NG!S85+GT_Spot!S85+Bawana_NG!S85+Bawana_RLNG!S85+Bawana_Spot!S85</f>
        <v>52.171866062818864</v>
      </c>
      <c r="M85" s="198">
        <f t="shared" si="9"/>
        <v>-2.1866062818858722E-2</v>
      </c>
      <c r="N85" s="197">
        <f>PPCL_NG!M85+PPCL_Spot!M85+GT_NG!M85+GT_Spot!M85+Bawana_NG!M85+Bawana_RLNG!M85+Bawana_Spot!M85</f>
        <v>127.87</v>
      </c>
      <c r="O85" s="197">
        <f>PPCL_NG!T85+PPCL_Spot!T85+GT_NG!T85+GT_Spot!T85+Bawana_NG!T85+Bawana_RLNG!T85+Bawana_Spot!T85</f>
        <v>127.98787710819394</v>
      </c>
      <c r="P85" s="198">
        <f t="shared" si="10"/>
        <v>-0.11787710819393737</v>
      </c>
      <c r="Q85" s="198">
        <f t="shared" si="11"/>
        <v>-0.3700000000000081</v>
      </c>
    </row>
    <row r="86" spans="1:17">
      <c r="A86" s="33" t="s">
        <v>128</v>
      </c>
      <c r="B86" s="197">
        <f>PPCL_NG!I86+PPCL_Spot!I86+GT_NG!I86+GT_Spot!I86+Bawana_NG!I86+Bawana_RLNG!I86+Bawana_Spot!I86</f>
        <v>328.68</v>
      </c>
      <c r="C86" s="197">
        <f>PPCL_NG!P86+PPCL_Spot!P86+GT_NG!P86+GT_Spot!P86+Bawana_NG!P86+Bawana_RLNG!P86+Bawana_Spot!P86</f>
        <v>328.82773650702507</v>
      </c>
      <c r="D86" s="198">
        <f t="shared" si="6"/>
        <v>-0.14773650702505847</v>
      </c>
      <c r="E86" s="197">
        <f>PPCL_NG!J86+PPCL_Spot!J86+GT_NG!J86+GT_Spot!J86+Bawana_NG!J86+Bawana_RLNG!J86+Bawana_Spot!J86</f>
        <v>76.990000000000009</v>
      </c>
      <c r="F86" s="197">
        <f>PPCL_NG!Q86+PPCL_Spot!Q86+GT_NG!Q86+GT_Spot!Q86+Bawana_NG!Q86+Bawana_RLNG!Q86+Bawana_Spot!Q86</f>
        <v>77.071025229120238</v>
      </c>
      <c r="G86" s="198">
        <f t="shared" si="7"/>
        <v>-8.1025229120228914E-2</v>
      </c>
      <c r="H86" s="197">
        <f>PPCL_NG!K86+PPCL_Spot!K86+GT_NG!K86+GT_Spot!K86+Bawana_NG!K86+Bawana_RLNG!K86+Bawana_Spot!K86</f>
        <v>11.309999999999999</v>
      </c>
      <c r="I86" s="197">
        <f>PPCL_NG!R86+PPCL_Spot!R86+GT_NG!R86+GT_Spot!R86+Bawana_NG!R86+Bawana_RLNG!R86+Bawana_Spot!R86</f>
        <v>11.309771883910784</v>
      </c>
      <c r="J86" s="198">
        <f t="shared" si="8"/>
        <v>2.281160892145806E-4</v>
      </c>
      <c r="K86" s="197">
        <f>PPCL_NG!L86+PPCL_Spot!L86+GT_NG!L86+GT_Spot!L86+Bawana_NG!L86+Bawana_RLNG!L86+Bawana_Spot!L86</f>
        <v>52.150000000000006</v>
      </c>
      <c r="L86" s="197">
        <f>PPCL_NG!S86+PPCL_Spot!S86+GT_NG!S86+GT_Spot!S86+Bawana_NG!S86+Bawana_RLNG!S86+Bawana_Spot!S86</f>
        <v>52.171866062818864</v>
      </c>
      <c r="M86" s="198">
        <f t="shared" si="9"/>
        <v>-2.1866062818858722E-2</v>
      </c>
      <c r="N86" s="197">
        <f>PPCL_NG!M86+PPCL_Spot!M86+GT_NG!M86+GT_Spot!M86+Bawana_NG!M86+Bawana_RLNG!M86+Bawana_Spot!M86</f>
        <v>127.87</v>
      </c>
      <c r="O86" s="197">
        <f>PPCL_NG!T86+PPCL_Spot!T86+GT_NG!T86+GT_Spot!T86+Bawana_NG!T86+Bawana_RLNG!T86+Bawana_Spot!T86</f>
        <v>127.98760031712507</v>
      </c>
      <c r="P86" s="198">
        <f t="shared" si="10"/>
        <v>-0.11760031712506702</v>
      </c>
      <c r="Q86" s="198">
        <f t="shared" si="11"/>
        <v>-0.36799999999999855</v>
      </c>
    </row>
    <row r="87" spans="1:17">
      <c r="A87" s="33" t="s">
        <v>129</v>
      </c>
      <c r="B87" s="197">
        <f>PPCL_NG!I87+PPCL_Spot!I87+GT_NG!I87+GT_Spot!I87+Bawana_NG!I87+Bawana_RLNG!I87+Bawana_Spot!I87</f>
        <v>326.29000000000002</v>
      </c>
      <c r="C87" s="197">
        <f>PPCL_NG!P87+PPCL_Spot!P87+GT_NG!P87+GT_Spot!P87+Bawana_NG!P87+Bawana_RLNG!P87+Bawana_Spot!P87</f>
        <v>326.36410771734734</v>
      </c>
      <c r="D87" s="198">
        <f t="shared" si="6"/>
        <v>-7.4107717347317248E-2</v>
      </c>
      <c r="E87" s="197">
        <f>PPCL_NG!J87+PPCL_Spot!J87+GT_NG!J87+GT_Spot!J87+Bawana_NG!J87+Bawana_RLNG!J87+Bawana_Spot!J87</f>
        <v>81.75</v>
      </c>
      <c r="F87" s="197">
        <f>PPCL_NG!Q87+PPCL_Spot!Q87+GT_NG!Q87+GT_Spot!Q87+Bawana_NG!Q87+Bawana_RLNG!Q87+Bawana_Spot!Q87</f>
        <v>81.833416256431718</v>
      </c>
      <c r="G87" s="198">
        <f t="shared" si="7"/>
        <v>-8.3416256431718239E-2</v>
      </c>
      <c r="H87" s="197">
        <f>PPCL_NG!K87+PPCL_Spot!K87+GT_NG!K87+GT_Spot!K87+Bawana_NG!K87+Bawana_RLNG!K87+Bawana_Spot!K87</f>
        <v>11.309999999999999</v>
      </c>
      <c r="I87" s="197">
        <f>PPCL_NG!R87+PPCL_Spot!R87+GT_NG!R87+GT_Spot!R87+Bawana_NG!R87+Bawana_RLNG!R87+Bawana_Spot!R87</f>
        <v>11.309771883910784</v>
      </c>
      <c r="J87" s="198">
        <f t="shared" si="8"/>
        <v>2.281160892145806E-4</v>
      </c>
      <c r="K87" s="197">
        <f>PPCL_NG!L87+PPCL_Spot!L87+GT_NG!L87+GT_Spot!L87+Bawana_NG!L87+Bawana_RLNG!L87+Bawana_Spot!L87</f>
        <v>51.8</v>
      </c>
      <c r="L87" s="197">
        <f>PPCL_NG!S87+PPCL_Spot!S87+GT_NG!S87+GT_Spot!S87+Bawana_NG!S87+Bawana_RLNG!S87+Bawana_Spot!S87</f>
        <v>51.810975870003631</v>
      </c>
      <c r="M87" s="198">
        <f t="shared" si="9"/>
        <v>-1.0975870003633759E-2</v>
      </c>
      <c r="N87" s="197">
        <f>PPCL_NG!M87+PPCL_Spot!M87+GT_NG!M87+GT_Spot!M87+Bawana_NG!M87+Bawana_RLNG!M87+Bawana_Spot!M87</f>
        <v>125.99</v>
      </c>
      <c r="O87" s="197">
        <f>PPCL_NG!T87+PPCL_Spot!T87+GT_NG!T87+GT_Spot!T87+Bawana_NG!T87+Bawana_RLNG!T87+Bawana_Spot!T87</f>
        <v>126.04972827230654</v>
      </c>
      <c r="P87" s="198">
        <f t="shared" si="10"/>
        <v>-5.9728272306543317E-2</v>
      </c>
      <c r="Q87" s="198">
        <f t="shared" si="11"/>
        <v>-0.22799999999999798</v>
      </c>
    </row>
    <row r="88" spans="1:17">
      <c r="A88" s="33" t="s">
        <v>130</v>
      </c>
      <c r="B88" s="197">
        <f>PPCL_NG!I88+PPCL_Spot!I88+GT_NG!I88+GT_Spot!I88+Bawana_NG!I88+Bawana_RLNG!I88+Bawana_Spot!I88</f>
        <v>326.29000000000002</v>
      </c>
      <c r="C88" s="197">
        <f>PPCL_NG!P88+PPCL_Spot!P88+GT_NG!P88+GT_Spot!P88+Bawana_NG!P88+Bawana_RLNG!P88+Bawana_Spot!P88</f>
        <v>326.36410771734734</v>
      </c>
      <c r="D88" s="198">
        <f t="shared" si="6"/>
        <v>-7.4107717347317248E-2</v>
      </c>
      <c r="E88" s="197">
        <f>PPCL_NG!J88+PPCL_Spot!J88+GT_NG!J88+GT_Spot!J88+Bawana_NG!J88+Bawana_RLNG!J88+Bawana_Spot!J88</f>
        <v>81.75</v>
      </c>
      <c r="F88" s="197">
        <f>PPCL_NG!Q88+PPCL_Spot!Q88+GT_NG!Q88+GT_Spot!Q88+Bawana_NG!Q88+Bawana_RLNG!Q88+Bawana_Spot!Q88</f>
        <v>81.833416256431718</v>
      </c>
      <c r="G88" s="198">
        <f t="shared" si="7"/>
        <v>-8.3416256431718239E-2</v>
      </c>
      <c r="H88" s="197">
        <f>PPCL_NG!K88+PPCL_Spot!K88+GT_NG!K88+GT_Spot!K88+Bawana_NG!K88+Bawana_RLNG!K88+Bawana_Spot!K88</f>
        <v>11.309999999999999</v>
      </c>
      <c r="I88" s="197">
        <f>PPCL_NG!R88+PPCL_Spot!R88+GT_NG!R88+GT_Spot!R88+Bawana_NG!R88+Bawana_RLNG!R88+Bawana_Spot!R88</f>
        <v>11.309771883910784</v>
      </c>
      <c r="J88" s="198">
        <f t="shared" si="8"/>
        <v>2.281160892145806E-4</v>
      </c>
      <c r="K88" s="197">
        <f>PPCL_NG!L88+PPCL_Spot!L88+GT_NG!L88+GT_Spot!L88+Bawana_NG!L88+Bawana_RLNG!L88+Bawana_Spot!L88</f>
        <v>51.8</v>
      </c>
      <c r="L88" s="197">
        <f>PPCL_NG!S88+PPCL_Spot!S88+GT_NG!S88+GT_Spot!S88+Bawana_NG!S88+Bawana_RLNG!S88+Bawana_Spot!S88</f>
        <v>51.810975870003631</v>
      </c>
      <c r="M88" s="198">
        <f t="shared" si="9"/>
        <v>-1.0975870003633759E-2</v>
      </c>
      <c r="N88" s="197">
        <f>PPCL_NG!M88+PPCL_Spot!M88+GT_NG!M88+GT_Spot!M88+Bawana_NG!M88+Bawana_RLNG!M88+Bawana_Spot!M88</f>
        <v>125.99</v>
      </c>
      <c r="O88" s="197">
        <f>PPCL_NG!T88+PPCL_Spot!T88+GT_NG!T88+GT_Spot!T88+Bawana_NG!T88+Bawana_RLNG!T88+Bawana_Spot!T88</f>
        <v>126.04972827230654</v>
      </c>
      <c r="P88" s="198">
        <f t="shared" si="10"/>
        <v>-5.9728272306543317E-2</v>
      </c>
      <c r="Q88" s="198">
        <f t="shared" si="11"/>
        <v>-0.22799999999999798</v>
      </c>
    </row>
    <row r="89" spans="1:17">
      <c r="A89" s="33" t="s">
        <v>131</v>
      </c>
      <c r="B89" s="197">
        <f>PPCL_NG!I89+PPCL_Spot!I89+GT_NG!I89+GT_Spot!I89+Bawana_NG!I89+Bawana_RLNG!I89+Bawana_Spot!I89</f>
        <v>326.29000000000002</v>
      </c>
      <c r="C89" s="197">
        <f>PPCL_NG!P89+PPCL_Spot!P89+GT_NG!P89+GT_Spot!P89+Bawana_NG!P89+Bawana_RLNG!P89+Bawana_Spot!P89</f>
        <v>326.36437616131377</v>
      </c>
      <c r="D89" s="198">
        <f t="shared" si="6"/>
        <v>-7.4376161313750799E-2</v>
      </c>
      <c r="E89" s="197">
        <f>PPCL_NG!J89+PPCL_Spot!J89+GT_NG!J89+GT_Spot!J89+Bawana_NG!J89+Bawana_RLNG!J89+Bawana_Spot!J89</f>
        <v>81.75</v>
      </c>
      <c r="F89" s="197">
        <f>PPCL_NG!Q89+PPCL_Spot!Q89+GT_NG!Q89+GT_Spot!Q89+Bawana_NG!Q89+Bawana_RLNG!Q89+Bawana_Spot!Q89</f>
        <v>81.833416256431718</v>
      </c>
      <c r="G89" s="198">
        <f t="shared" si="7"/>
        <v>-8.3416256431718239E-2</v>
      </c>
      <c r="H89" s="197">
        <f>PPCL_NG!K89+PPCL_Spot!K89+GT_NG!K89+GT_Spot!K89+Bawana_NG!K89+Bawana_RLNG!K89+Bawana_Spot!K89</f>
        <v>11.309999999999999</v>
      </c>
      <c r="I89" s="197">
        <f>PPCL_NG!R89+PPCL_Spot!R89+GT_NG!R89+GT_Spot!R89+Bawana_NG!R89+Bawana_RLNG!R89+Bawana_Spot!R89</f>
        <v>11.309771883910784</v>
      </c>
      <c r="J89" s="198">
        <f t="shared" si="8"/>
        <v>2.281160892145806E-4</v>
      </c>
      <c r="K89" s="197">
        <f>PPCL_NG!L89+PPCL_Spot!L89+GT_NG!L89+GT_Spot!L89+Bawana_NG!L89+Bawana_RLNG!L89+Bawana_Spot!L89</f>
        <v>51.8</v>
      </c>
      <c r="L89" s="197">
        <f>PPCL_NG!S89+PPCL_Spot!S89+GT_NG!S89+GT_Spot!S89+Bawana_NG!S89+Bawana_RLNG!S89+Bawana_Spot!S89</f>
        <v>51.810975870003631</v>
      </c>
      <c r="M89" s="198">
        <f t="shared" si="9"/>
        <v>-1.0975870003633759E-2</v>
      </c>
      <c r="N89" s="197">
        <f>PPCL_NG!M89+PPCL_Spot!M89+GT_NG!M89+GT_Spot!M89+Bawana_NG!M89+Bawana_RLNG!M89+Bawana_Spot!M89</f>
        <v>165.99</v>
      </c>
      <c r="O89" s="197">
        <f>PPCL_NG!T89+PPCL_Spot!T89+GT_NG!T89+GT_Spot!T89+Bawana_NG!T89+Bawana_RLNG!T89+Bawana_Spot!T89</f>
        <v>166.04945982834016</v>
      </c>
      <c r="P89" s="198">
        <f t="shared" si="10"/>
        <v>-5.9459828340152399E-2</v>
      </c>
      <c r="Q89" s="198">
        <f t="shared" si="11"/>
        <v>-0.22800000000004061</v>
      </c>
    </row>
    <row r="90" spans="1:17">
      <c r="A90" s="33" t="s">
        <v>132</v>
      </c>
      <c r="B90" s="197">
        <f>PPCL_NG!I90+PPCL_Spot!I90+GT_NG!I90+GT_Spot!I90+Bawana_NG!I90+Bawana_RLNG!I90+Bawana_Spot!I90</f>
        <v>526.29</v>
      </c>
      <c r="C90" s="197">
        <f>PPCL_NG!P90+PPCL_Spot!P90+GT_NG!P90+GT_Spot!P90+Bawana_NG!P90+Bawana_RLNG!P90+Bawana_Spot!P90</f>
        <v>526.36413742626746</v>
      </c>
      <c r="D90" s="198">
        <f t="shared" si="6"/>
        <v>-7.4137426267498086E-2</v>
      </c>
      <c r="E90" s="197">
        <f>PPCL_NG!J90+PPCL_Spot!J90+GT_NG!J90+GT_Spot!J90+Bawana_NG!J90+Bawana_RLNG!J90+Bawana_Spot!J90</f>
        <v>81.75</v>
      </c>
      <c r="F90" s="197">
        <f>PPCL_NG!Q90+PPCL_Spot!Q90+GT_NG!Q90+GT_Spot!Q90+Bawana_NG!Q90+Bawana_RLNG!Q90+Bawana_Spot!Q90</f>
        <v>81.833416256431718</v>
      </c>
      <c r="G90" s="198">
        <f t="shared" si="7"/>
        <v>-8.3416256431718239E-2</v>
      </c>
      <c r="H90" s="197">
        <f>PPCL_NG!K90+PPCL_Spot!K90+GT_NG!K90+GT_Spot!K90+Bawana_NG!K90+Bawana_RLNG!K90+Bawana_Spot!K90</f>
        <v>11.309999999999999</v>
      </c>
      <c r="I90" s="197">
        <f>PPCL_NG!R90+PPCL_Spot!R90+GT_NG!R90+GT_Spot!R90+Bawana_NG!R90+Bawana_RLNG!R90+Bawana_Spot!R90</f>
        <v>11.309771883910784</v>
      </c>
      <c r="J90" s="198">
        <f t="shared" si="8"/>
        <v>2.281160892145806E-4</v>
      </c>
      <c r="K90" s="197">
        <f>PPCL_NG!L90+PPCL_Spot!L90+GT_NG!L90+GT_Spot!L90+Bawana_NG!L90+Bawana_RLNG!L90+Bawana_Spot!L90</f>
        <v>51.8</v>
      </c>
      <c r="L90" s="197">
        <f>PPCL_NG!S90+PPCL_Spot!S90+GT_NG!S90+GT_Spot!S90+Bawana_NG!S90+Bawana_RLNG!S90+Bawana_Spot!S90</f>
        <v>51.810975870003631</v>
      </c>
      <c r="M90" s="198">
        <f t="shared" si="9"/>
        <v>-1.0975870003633759E-2</v>
      </c>
      <c r="N90" s="197">
        <f>PPCL_NG!M90+PPCL_Spot!M90+GT_NG!M90+GT_Spot!M90+Bawana_NG!M90+Bawana_RLNG!M90+Bawana_Spot!M90</f>
        <v>165.99</v>
      </c>
      <c r="O90" s="197">
        <f>PPCL_NG!T90+PPCL_Spot!T90+GT_NG!T90+GT_Spot!T90+Bawana_NG!T90+Bawana_RLNG!T90+Bawana_Spot!T90</f>
        <v>166.04969856338636</v>
      </c>
      <c r="P90" s="198">
        <f t="shared" si="10"/>
        <v>-5.9698563386348269E-2</v>
      </c>
      <c r="Q90" s="198">
        <f t="shared" si="11"/>
        <v>-0.22799999999998377</v>
      </c>
    </row>
    <row r="91" spans="1:17">
      <c r="A91" s="33" t="s">
        <v>133</v>
      </c>
      <c r="B91" s="197">
        <f>PPCL_NG!I91+PPCL_Spot!I91+GT_NG!I91+GT_Spot!I91+Bawana_NG!I91+Bawana_RLNG!I91+Bawana_Spot!I91</f>
        <v>661.78</v>
      </c>
      <c r="C91" s="197">
        <f>PPCL_NG!P91+PPCL_Spot!P91+GT_NG!P91+GT_Spot!P91+Bawana_NG!P91+Bawana_RLNG!P91+Bawana_Spot!P91</f>
        <v>661.8512448869202</v>
      </c>
      <c r="D91" s="198">
        <f t="shared" si="6"/>
        <v>-7.1244886920226236E-2</v>
      </c>
      <c r="E91" s="197">
        <f>PPCL_NG!J91+PPCL_Spot!J91+GT_NG!J91+GT_Spot!J91+Bawana_NG!J91+Bawana_RLNG!J91+Bawana_Spot!J91</f>
        <v>95.87</v>
      </c>
      <c r="F91" s="197">
        <f>PPCL_NG!Q91+PPCL_Spot!Q91+GT_NG!Q91+GT_Spot!Q91+Bawana_NG!Q91+Bawana_RLNG!Q91+Bawana_Spot!Q91</f>
        <v>95.951442599442544</v>
      </c>
      <c r="G91" s="198">
        <f t="shared" si="7"/>
        <v>-8.1442599442539176E-2</v>
      </c>
      <c r="H91" s="197">
        <f>PPCL_NG!K91+PPCL_Spot!K91+GT_NG!K91+GT_Spot!K91+Bawana_NG!K91+Bawana_RLNG!K91+Bawana_Spot!K91</f>
        <v>14.43</v>
      </c>
      <c r="I91" s="197">
        <f>PPCL_NG!R91+PPCL_Spot!R91+GT_NG!R91+GT_Spot!R91+Bawana_NG!R91+Bawana_RLNG!R91+Bawana_Spot!R91</f>
        <v>14.429179510970986</v>
      </c>
      <c r="J91" s="198">
        <f t="shared" si="8"/>
        <v>8.2048902901377119E-4</v>
      </c>
      <c r="K91" s="197">
        <f>PPCL_NG!L91+PPCL_Spot!L91+GT_NG!L91+GT_Spot!L91+Bawana_NG!L91+Bawana_RLNG!L91+Bawana_Spot!L91</f>
        <v>62.86</v>
      </c>
      <c r="L91" s="197">
        <f>PPCL_NG!S91+PPCL_Spot!S91+GT_NG!S91+GT_Spot!S91+Bawana_NG!S91+Bawana_RLNG!S91+Bawana_Spot!S91</f>
        <v>62.868344327351394</v>
      </c>
      <c r="M91" s="198">
        <f t="shared" si="9"/>
        <v>-8.3443273513950089E-3</v>
      </c>
      <c r="N91" s="197">
        <f>PPCL_NG!M91+PPCL_Spot!M91+GT_NG!M91+GT_Spot!M91+Bawana_NG!M91+Bawana_RLNG!M91+Bawana_Spot!M91</f>
        <v>177.21</v>
      </c>
      <c r="O91" s="197">
        <f>PPCL_NG!T91+PPCL_Spot!T91+GT_NG!T91+GT_Spot!T91+Bawana_NG!T91+Bawana_RLNG!T91+Bawana_Spot!T91</f>
        <v>177.26778867531493</v>
      </c>
      <c r="P91" s="198">
        <f t="shared" si="10"/>
        <v>-5.7788675314924376E-2</v>
      </c>
      <c r="Q91" s="198">
        <f t="shared" si="11"/>
        <v>-0.21800000000007103</v>
      </c>
    </row>
    <row r="92" spans="1:17">
      <c r="A92" s="33" t="s">
        <v>134</v>
      </c>
      <c r="B92" s="197">
        <f>PPCL_NG!I92+PPCL_Spot!I92+GT_NG!I92+GT_Spot!I92+Bawana_NG!I92+Bawana_RLNG!I92+Bawana_Spot!I92</f>
        <v>661.78</v>
      </c>
      <c r="C92" s="197">
        <f>PPCL_NG!P92+PPCL_Spot!P92+GT_NG!P92+GT_Spot!P92+Bawana_NG!P92+Bawana_RLNG!P92+Bawana_Spot!P92</f>
        <v>661.8512448869202</v>
      </c>
      <c r="D92" s="198">
        <f t="shared" si="6"/>
        <v>-7.1244886920226236E-2</v>
      </c>
      <c r="E92" s="197">
        <f>PPCL_NG!J92+PPCL_Spot!J92+GT_NG!J92+GT_Spot!J92+Bawana_NG!J92+Bawana_RLNG!J92+Bawana_Spot!J92</f>
        <v>95.87</v>
      </c>
      <c r="F92" s="197">
        <f>PPCL_NG!Q92+PPCL_Spot!Q92+GT_NG!Q92+GT_Spot!Q92+Bawana_NG!Q92+Bawana_RLNG!Q92+Bawana_Spot!Q92</f>
        <v>95.951442599442544</v>
      </c>
      <c r="G92" s="198">
        <f t="shared" si="7"/>
        <v>-8.1442599442539176E-2</v>
      </c>
      <c r="H92" s="197">
        <f>PPCL_NG!K92+PPCL_Spot!K92+GT_NG!K92+GT_Spot!K92+Bawana_NG!K92+Bawana_RLNG!K92+Bawana_Spot!K92</f>
        <v>14.43</v>
      </c>
      <c r="I92" s="197">
        <f>PPCL_NG!R92+PPCL_Spot!R92+GT_NG!R92+GT_Spot!R92+Bawana_NG!R92+Bawana_RLNG!R92+Bawana_Spot!R92</f>
        <v>14.429179510970986</v>
      </c>
      <c r="J92" s="198">
        <f t="shared" si="8"/>
        <v>8.2048902901377119E-4</v>
      </c>
      <c r="K92" s="197">
        <f>PPCL_NG!L92+PPCL_Spot!L92+GT_NG!L92+GT_Spot!L92+Bawana_NG!L92+Bawana_RLNG!L92+Bawana_Spot!L92</f>
        <v>62.86</v>
      </c>
      <c r="L92" s="197">
        <f>PPCL_NG!S92+PPCL_Spot!S92+GT_NG!S92+GT_Spot!S92+Bawana_NG!S92+Bawana_RLNG!S92+Bawana_Spot!S92</f>
        <v>62.868344327351394</v>
      </c>
      <c r="M92" s="198">
        <f t="shared" si="9"/>
        <v>-8.3443273513950089E-3</v>
      </c>
      <c r="N92" s="197">
        <f>PPCL_NG!M92+PPCL_Spot!M92+GT_NG!M92+GT_Spot!M92+Bawana_NG!M92+Bawana_RLNG!M92+Bawana_Spot!M92</f>
        <v>177.21</v>
      </c>
      <c r="O92" s="197">
        <f>PPCL_NG!T92+PPCL_Spot!T92+GT_NG!T92+GT_Spot!T92+Bawana_NG!T92+Bawana_RLNG!T92+Bawana_Spot!T92</f>
        <v>177.26778867531493</v>
      </c>
      <c r="P92" s="198">
        <f t="shared" si="10"/>
        <v>-5.7788675314924376E-2</v>
      </c>
      <c r="Q92" s="198">
        <f t="shared" si="11"/>
        <v>-0.21800000000007103</v>
      </c>
    </row>
    <row r="93" spans="1:17">
      <c r="A93" s="33" t="s">
        <v>135</v>
      </c>
      <c r="B93" s="197">
        <f>PPCL_NG!I93+PPCL_Spot!I93+GT_NG!I93+GT_Spot!I93+Bawana_NG!I93+Bawana_RLNG!I93+Bawana_Spot!I93</f>
        <v>661.78</v>
      </c>
      <c r="C93" s="197">
        <f>PPCL_NG!P93+PPCL_Spot!P93+GT_NG!P93+GT_Spot!P93+Bawana_NG!P93+Bawana_RLNG!P93+Bawana_Spot!P93</f>
        <v>661.8512448869202</v>
      </c>
      <c r="D93" s="198">
        <f t="shared" si="6"/>
        <v>-7.1244886920226236E-2</v>
      </c>
      <c r="E93" s="197">
        <f>PPCL_NG!J93+PPCL_Spot!J93+GT_NG!J93+GT_Spot!J93+Bawana_NG!J93+Bawana_RLNG!J93+Bawana_Spot!J93</f>
        <v>95.87</v>
      </c>
      <c r="F93" s="197">
        <f>PPCL_NG!Q93+PPCL_Spot!Q93+GT_NG!Q93+GT_Spot!Q93+Bawana_NG!Q93+Bawana_RLNG!Q93+Bawana_Spot!Q93</f>
        <v>95.951442599442544</v>
      </c>
      <c r="G93" s="198">
        <f t="shared" si="7"/>
        <v>-8.1442599442539176E-2</v>
      </c>
      <c r="H93" s="197">
        <f>PPCL_NG!K93+PPCL_Spot!K93+GT_NG!K93+GT_Spot!K93+Bawana_NG!K93+Bawana_RLNG!K93+Bawana_Spot!K93</f>
        <v>14.43</v>
      </c>
      <c r="I93" s="197">
        <f>PPCL_NG!R93+PPCL_Spot!R93+GT_NG!R93+GT_Spot!R93+Bawana_NG!R93+Bawana_RLNG!R93+Bawana_Spot!R93</f>
        <v>14.429179510970986</v>
      </c>
      <c r="J93" s="198">
        <f t="shared" si="8"/>
        <v>8.2048902901377119E-4</v>
      </c>
      <c r="K93" s="197">
        <f>PPCL_NG!L93+PPCL_Spot!L93+GT_NG!L93+GT_Spot!L93+Bawana_NG!L93+Bawana_RLNG!L93+Bawana_Spot!L93</f>
        <v>62.86</v>
      </c>
      <c r="L93" s="197">
        <f>PPCL_NG!S93+PPCL_Spot!S93+GT_NG!S93+GT_Spot!S93+Bawana_NG!S93+Bawana_RLNG!S93+Bawana_Spot!S93</f>
        <v>62.868344327351394</v>
      </c>
      <c r="M93" s="198">
        <f t="shared" si="9"/>
        <v>-8.3443273513950089E-3</v>
      </c>
      <c r="N93" s="197">
        <f>PPCL_NG!M93+PPCL_Spot!M93+GT_NG!M93+GT_Spot!M93+Bawana_NG!M93+Bawana_RLNG!M93+Bawana_Spot!M93</f>
        <v>177.21</v>
      </c>
      <c r="O93" s="197">
        <f>PPCL_NG!T93+PPCL_Spot!T93+GT_NG!T93+GT_Spot!T93+Bawana_NG!T93+Bawana_RLNG!T93+Bawana_Spot!T93</f>
        <v>177.26778867531493</v>
      </c>
      <c r="P93" s="198">
        <f t="shared" si="10"/>
        <v>-5.7788675314924376E-2</v>
      </c>
      <c r="Q93" s="198">
        <f t="shared" si="11"/>
        <v>-0.21800000000007103</v>
      </c>
    </row>
    <row r="94" spans="1:17">
      <c r="A94" s="33" t="s">
        <v>136</v>
      </c>
      <c r="B94" s="197">
        <f>PPCL_NG!I94+PPCL_Spot!I94+GT_NG!I94+GT_Spot!I94+Bawana_NG!I94+Bawana_RLNG!I94+Bawana_Spot!I94</f>
        <v>661.78</v>
      </c>
      <c r="C94" s="197">
        <f>PPCL_NG!P94+PPCL_Spot!P94+GT_NG!P94+GT_Spot!P94+Bawana_NG!P94+Bawana_RLNG!P94+Bawana_Spot!P94</f>
        <v>661.8512448869202</v>
      </c>
      <c r="D94" s="198">
        <f t="shared" si="6"/>
        <v>-7.1244886920226236E-2</v>
      </c>
      <c r="E94" s="197">
        <f>PPCL_NG!J94+PPCL_Spot!J94+GT_NG!J94+GT_Spot!J94+Bawana_NG!J94+Bawana_RLNG!J94+Bawana_Spot!J94</f>
        <v>95.87</v>
      </c>
      <c r="F94" s="197">
        <f>PPCL_NG!Q94+PPCL_Spot!Q94+GT_NG!Q94+GT_Spot!Q94+Bawana_NG!Q94+Bawana_RLNG!Q94+Bawana_Spot!Q94</f>
        <v>95.951442599442544</v>
      </c>
      <c r="G94" s="198">
        <f t="shared" si="7"/>
        <v>-8.1442599442539176E-2</v>
      </c>
      <c r="H94" s="197">
        <f>PPCL_NG!K94+PPCL_Spot!K94+GT_NG!K94+GT_Spot!K94+Bawana_NG!K94+Bawana_RLNG!K94+Bawana_Spot!K94</f>
        <v>14.43</v>
      </c>
      <c r="I94" s="197">
        <f>PPCL_NG!R94+PPCL_Spot!R94+GT_NG!R94+GT_Spot!R94+Bawana_NG!R94+Bawana_RLNG!R94+Bawana_Spot!R94</f>
        <v>14.429179510970986</v>
      </c>
      <c r="J94" s="198">
        <f t="shared" si="8"/>
        <v>8.2048902901377119E-4</v>
      </c>
      <c r="K94" s="197">
        <f>PPCL_NG!L94+PPCL_Spot!L94+GT_NG!L94+GT_Spot!L94+Bawana_NG!L94+Bawana_RLNG!L94+Bawana_Spot!L94</f>
        <v>62.86</v>
      </c>
      <c r="L94" s="197">
        <f>PPCL_NG!S94+PPCL_Spot!S94+GT_NG!S94+GT_Spot!S94+Bawana_NG!S94+Bawana_RLNG!S94+Bawana_Spot!S94</f>
        <v>62.868344327351394</v>
      </c>
      <c r="M94" s="198">
        <f t="shared" si="9"/>
        <v>-8.3443273513950089E-3</v>
      </c>
      <c r="N94" s="197">
        <f>PPCL_NG!M94+PPCL_Spot!M94+GT_NG!M94+GT_Spot!M94+Bawana_NG!M94+Bawana_RLNG!M94+Bawana_Spot!M94</f>
        <v>177.21</v>
      </c>
      <c r="O94" s="197">
        <f>PPCL_NG!T94+PPCL_Spot!T94+GT_NG!T94+GT_Spot!T94+Bawana_NG!T94+Bawana_RLNG!T94+Bawana_Spot!T94</f>
        <v>177.26778867531493</v>
      </c>
      <c r="P94" s="198">
        <f t="shared" si="10"/>
        <v>-5.7788675314924376E-2</v>
      </c>
      <c r="Q94" s="198">
        <f t="shared" si="11"/>
        <v>-0.21800000000007103</v>
      </c>
    </row>
    <row r="95" spans="1:17">
      <c r="A95" s="33" t="s">
        <v>137</v>
      </c>
      <c r="B95" s="197">
        <f>PPCL_NG!I95+PPCL_Spot!I95+GT_NG!I95+GT_Spot!I95+Bawana_NG!I95+Bawana_RLNG!I95+Bawana_Spot!I95</f>
        <v>661.78</v>
      </c>
      <c r="C95" s="197">
        <f>PPCL_NG!P95+PPCL_Spot!P95+GT_NG!P95+GT_Spot!P95+Bawana_NG!P95+Bawana_RLNG!P95+Bawana_Spot!P95</f>
        <v>661.8512448869202</v>
      </c>
      <c r="D95" s="198">
        <f t="shared" si="6"/>
        <v>-7.1244886920226236E-2</v>
      </c>
      <c r="E95" s="197">
        <f>PPCL_NG!J95+PPCL_Spot!J95+GT_NG!J95+GT_Spot!J95+Bawana_NG!J95+Bawana_RLNG!J95+Bawana_Spot!J95</f>
        <v>95.87</v>
      </c>
      <c r="F95" s="197">
        <f>PPCL_NG!Q95+PPCL_Spot!Q95+GT_NG!Q95+GT_Spot!Q95+Bawana_NG!Q95+Bawana_RLNG!Q95+Bawana_Spot!Q95</f>
        <v>95.951442599442544</v>
      </c>
      <c r="G95" s="198">
        <f t="shared" si="7"/>
        <v>-8.1442599442539176E-2</v>
      </c>
      <c r="H95" s="197">
        <f>PPCL_NG!K95+PPCL_Spot!K95+GT_NG!K95+GT_Spot!K95+Bawana_NG!K95+Bawana_RLNG!K95+Bawana_Spot!K95</f>
        <v>14.43</v>
      </c>
      <c r="I95" s="197">
        <f>PPCL_NG!R95+PPCL_Spot!R95+GT_NG!R95+GT_Spot!R95+Bawana_NG!R95+Bawana_RLNG!R95+Bawana_Spot!R95</f>
        <v>14.429179510970986</v>
      </c>
      <c r="J95" s="198">
        <f t="shared" si="8"/>
        <v>8.2048902901377119E-4</v>
      </c>
      <c r="K95" s="197">
        <f>PPCL_NG!L95+PPCL_Spot!L95+GT_NG!L95+GT_Spot!L95+Bawana_NG!L95+Bawana_RLNG!L95+Bawana_Spot!L95</f>
        <v>62.86</v>
      </c>
      <c r="L95" s="197">
        <f>PPCL_NG!S95+PPCL_Spot!S95+GT_NG!S95+GT_Spot!S95+Bawana_NG!S95+Bawana_RLNG!S95+Bawana_Spot!S95</f>
        <v>62.868344327351394</v>
      </c>
      <c r="M95" s="198">
        <f t="shared" si="9"/>
        <v>-8.3443273513950089E-3</v>
      </c>
      <c r="N95" s="197">
        <f>PPCL_NG!M95+PPCL_Spot!M95+GT_NG!M95+GT_Spot!M95+Bawana_NG!M95+Bawana_RLNG!M95+Bawana_Spot!M95</f>
        <v>177.21</v>
      </c>
      <c r="O95" s="197">
        <f>PPCL_NG!T95+PPCL_Spot!T95+GT_NG!T95+GT_Spot!T95+Bawana_NG!T95+Bawana_RLNG!T95+Bawana_Spot!T95</f>
        <v>177.26778867531493</v>
      </c>
      <c r="P95" s="198">
        <f t="shared" si="10"/>
        <v>-5.7788675314924376E-2</v>
      </c>
      <c r="Q95" s="198">
        <f t="shared" si="11"/>
        <v>-0.21800000000007103</v>
      </c>
    </row>
    <row r="96" spans="1:17">
      <c r="A96" s="33" t="s">
        <v>138</v>
      </c>
      <c r="B96" s="197">
        <f>PPCL_NG!I96+PPCL_Spot!I96+GT_NG!I96+GT_Spot!I96+Bawana_NG!I96+Bawana_RLNG!I96+Bawana_Spot!I96</f>
        <v>661.78</v>
      </c>
      <c r="C96" s="197">
        <f>PPCL_NG!P96+PPCL_Spot!P96+GT_NG!P96+GT_Spot!P96+Bawana_NG!P96+Bawana_RLNG!P96+Bawana_Spot!P96</f>
        <v>661.8512448869202</v>
      </c>
      <c r="D96" s="198">
        <f t="shared" si="6"/>
        <v>-7.1244886920226236E-2</v>
      </c>
      <c r="E96" s="197">
        <f>PPCL_NG!J96+PPCL_Spot!J96+GT_NG!J96+GT_Spot!J96+Bawana_NG!J96+Bawana_RLNG!J96+Bawana_Spot!J96</f>
        <v>95.87</v>
      </c>
      <c r="F96" s="197">
        <f>PPCL_NG!Q96+PPCL_Spot!Q96+GT_NG!Q96+GT_Spot!Q96+Bawana_NG!Q96+Bawana_RLNG!Q96+Bawana_Spot!Q96</f>
        <v>95.951442599442544</v>
      </c>
      <c r="G96" s="198">
        <f t="shared" si="7"/>
        <v>-8.1442599442539176E-2</v>
      </c>
      <c r="H96" s="197">
        <f>PPCL_NG!K96+PPCL_Spot!K96+GT_NG!K96+GT_Spot!K96+Bawana_NG!K96+Bawana_RLNG!K96+Bawana_Spot!K96</f>
        <v>14.43</v>
      </c>
      <c r="I96" s="197">
        <f>PPCL_NG!R96+PPCL_Spot!R96+GT_NG!R96+GT_Spot!R96+Bawana_NG!R96+Bawana_RLNG!R96+Bawana_Spot!R96</f>
        <v>14.429179510970986</v>
      </c>
      <c r="J96" s="198">
        <f t="shared" si="8"/>
        <v>8.2048902901377119E-4</v>
      </c>
      <c r="K96" s="197">
        <f>PPCL_NG!L96+PPCL_Spot!L96+GT_NG!L96+GT_Spot!L96+Bawana_NG!L96+Bawana_RLNG!L96+Bawana_Spot!L96</f>
        <v>62.86</v>
      </c>
      <c r="L96" s="197">
        <f>PPCL_NG!S96+PPCL_Spot!S96+GT_NG!S96+GT_Spot!S96+Bawana_NG!S96+Bawana_RLNG!S96+Bawana_Spot!S96</f>
        <v>62.868344327351394</v>
      </c>
      <c r="M96" s="198">
        <f t="shared" si="9"/>
        <v>-8.3443273513950089E-3</v>
      </c>
      <c r="N96" s="197">
        <f>PPCL_NG!M96+PPCL_Spot!M96+GT_NG!M96+GT_Spot!M96+Bawana_NG!M96+Bawana_RLNG!M96+Bawana_Spot!M96</f>
        <v>177.21</v>
      </c>
      <c r="O96" s="197">
        <f>PPCL_NG!T96+PPCL_Spot!T96+GT_NG!T96+GT_Spot!T96+Bawana_NG!T96+Bawana_RLNG!T96+Bawana_Spot!T96</f>
        <v>177.26778867531493</v>
      </c>
      <c r="P96" s="198">
        <f t="shared" si="10"/>
        <v>-5.7788675314924376E-2</v>
      </c>
      <c r="Q96" s="198">
        <f t="shared" si="11"/>
        <v>-0.21800000000007103</v>
      </c>
    </row>
    <row r="97" spans="1:17">
      <c r="A97" s="33" t="s">
        <v>139</v>
      </c>
      <c r="B97" s="197">
        <f>PPCL_NG!I97+PPCL_Spot!I97+GT_NG!I97+GT_Spot!I97+Bawana_NG!I97+Bawana_RLNG!I97+Bawana_Spot!I97</f>
        <v>661.78</v>
      </c>
      <c r="C97" s="197">
        <f>PPCL_NG!P97+PPCL_Spot!P97+GT_NG!P97+GT_Spot!P97+Bawana_NG!P97+Bawana_RLNG!P97+Bawana_Spot!P97</f>
        <v>661.8512448869202</v>
      </c>
      <c r="D97" s="198">
        <f t="shared" si="6"/>
        <v>-7.1244886920226236E-2</v>
      </c>
      <c r="E97" s="197">
        <f>PPCL_NG!J97+PPCL_Spot!J97+GT_NG!J97+GT_Spot!J97+Bawana_NG!J97+Bawana_RLNG!J97+Bawana_Spot!J97</f>
        <v>95.87</v>
      </c>
      <c r="F97" s="197">
        <f>PPCL_NG!Q97+PPCL_Spot!Q97+GT_NG!Q97+GT_Spot!Q97+Bawana_NG!Q97+Bawana_RLNG!Q97+Bawana_Spot!Q97</f>
        <v>95.951442599442544</v>
      </c>
      <c r="G97" s="198">
        <f t="shared" si="7"/>
        <v>-8.1442599442539176E-2</v>
      </c>
      <c r="H97" s="197">
        <f>PPCL_NG!K97+PPCL_Spot!K97+GT_NG!K97+GT_Spot!K97+Bawana_NG!K97+Bawana_RLNG!K97+Bawana_Spot!K97</f>
        <v>14.43</v>
      </c>
      <c r="I97" s="197">
        <f>PPCL_NG!R97+PPCL_Spot!R97+GT_NG!R97+GT_Spot!R97+Bawana_NG!R97+Bawana_RLNG!R97+Bawana_Spot!R97</f>
        <v>14.429179510970986</v>
      </c>
      <c r="J97" s="198">
        <f t="shared" si="8"/>
        <v>8.2048902901377119E-4</v>
      </c>
      <c r="K97" s="197">
        <f>PPCL_NG!L97+PPCL_Spot!L97+GT_NG!L97+GT_Spot!L97+Bawana_NG!L97+Bawana_RLNG!L97+Bawana_Spot!L97</f>
        <v>62.86</v>
      </c>
      <c r="L97" s="197">
        <f>PPCL_NG!S97+PPCL_Spot!S97+GT_NG!S97+GT_Spot!S97+Bawana_NG!S97+Bawana_RLNG!S97+Bawana_Spot!S97</f>
        <v>62.868344327351394</v>
      </c>
      <c r="M97" s="198">
        <f t="shared" si="9"/>
        <v>-8.3443273513950089E-3</v>
      </c>
      <c r="N97" s="197">
        <f>PPCL_NG!M97+PPCL_Spot!M97+GT_NG!M97+GT_Spot!M97+Bawana_NG!M97+Bawana_RLNG!M97+Bawana_Spot!M97</f>
        <v>177.21</v>
      </c>
      <c r="O97" s="197">
        <f>PPCL_NG!T97+PPCL_Spot!T97+GT_NG!T97+GT_Spot!T97+Bawana_NG!T97+Bawana_RLNG!T97+Bawana_Spot!T97</f>
        <v>177.26778867531493</v>
      </c>
      <c r="P97" s="198">
        <f t="shared" si="10"/>
        <v>-5.7788675314924376E-2</v>
      </c>
      <c r="Q97" s="198">
        <f t="shared" si="11"/>
        <v>-0.21800000000007103</v>
      </c>
    </row>
    <row r="98" spans="1:17">
      <c r="A98" s="33" t="s">
        <v>140</v>
      </c>
      <c r="B98" s="197">
        <f>PPCL_NG!I98+PPCL_Spot!I98+GT_NG!I98+GT_Spot!I98+Bawana_NG!I98+Bawana_RLNG!I98+Bawana_Spot!I98</f>
        <v>661.78</v>
      </c>
      <c r="C98" s="197">
        <f>PPCL_NG!P98+PPCL_Spot!P98+GT_NG!P98+GT_Spot!P98+Bawana_NG!P98+Bawana_RLNG!P98+Bawana_Spot!P98</f>
        <v>661.8512448869202</v>
      </c>
      <c r="D98" s="198">
        <f t="shared" si="6"/>
        <v>-7.1244886920226236E-2</v>
      </c>
      <c r="E98" s="197">
        <f>PPCL_NG!J98+PPCL_Spot!J98+GT_NG!J98+GT_Spot!J98+Bawana_NG!J98+Bawana_RLNG!J98+Bawana_Spot!J98</f>
        <v>95.87</v>
      </c>
      <c r="F98" s="197">
        <f>PPCL_NG!Q98+PPCL_Spot!Q98+GT_NG!Q98+GT_Spot!Q98+Bawana_NG!Q98+Bawana_RLNG!Q98+Bawana_Spot!Q98</f>
        <v>95.951442599442544</v>
      </c>
      <c r="G98" s="198">
        <f t="shared" si="7"/>
        <v>-8.1442599442539176E-2</v>
      </c>
      <c r="H98" s="197">
        <f>PPCL_NG!K98+PPCL_Spot!K98+GT_NG!K98+GT_Spot!K98+Bawana_NG!K98+Bawana_RLNG!K98+Bawana_Spot!K98</f>
        <v>14.43</v>
      </c>
      <c r="I98" s="197">
        <f>PPCL_NG!R98+PPCL_Spot!R98+GT_NG!R98+GT_Spot!R98+Bawana_NG!R98+Bawana_RLNG!R98+Bawana_Spot!R98</f>
        <v>14.429179510970986</v>
      </c>
      <c r="J98" s="198">
        <f t="shared" si="8"/>
        <v>8.2048902901377119E-4</v>
      </c>
      <c r="K98" s="197">
        <f>PPCL_NG!L98+PPCL_Spot!L98+GT_NG!L98+GT_Spot!L98+Bawana_NG!L98+Bawana_RLNG!L98+Bawana_Spot!L98</f>
        <v>62.86</v>
      </c>
      <c r="L98" s="197">
        <f>PPCL_NG!S98+PPCL_Spot!S98+GT_NG!S98+GT_Spot!S98+Bawana_NG!S98+Bawana_RLNG!S98+Bawana_Spot!S98</f>
        <v>62.868344327351394</v>
      </c>
      <c r="M98" s="198">
        <f t="shared" si="9"/>
        <v>-8.3443273513950089E-3</v>
      </c>
      <c r="N98" s="197">
        <f>PPCL_NG!M98+PPCL_Spot!M98+GT_NG!M98+GT_Spot!M98+Bawana_NG!M98+Bawana_RLNG!M98+Bawana_Spot!M98</f>
        <v>177.21</v>
      </c>
      <c r="O98" s="197">
        <f>PPCL_NG!T98+PPCL_Spot!T98+GT_NG!T98+GT_Spot!T98+Bawana_NG!T98+Bawana_RLNG!T98+Bawana_Spot!T98</f>
        <v>177.26778867531493</v>
      </c>
      <c r="P98" s="198">
        <f t="shared" si="10"/>
        <v>-5.7788675314924376E-2</v>
      </c>
      <c r="Q98" s="198">
        <f t="shared" si="11"/>
        <v>-0.21800000000007103</v>
      </c>
    </row>
    <row r="99" spans="1:17">
      <c r="A99" s="33" t="s">
        <v>324</v>
      </c>
      <c r="B99" s="197">
        <f>PPCL_NG!I99+PPCL_Spot!I99+GT_NG!I99+GT_Spot!I99+Bawana_NG!I99+Bawana_RLNG!I99+Bawana_Spot!I99</f>
        <v>8.2263424999999994</v>
      </c>
      <c r="C99" s="197">
        <f>PPCL_NG!P99+PPCL_Spot!P99+GT_NG!P99+GT_Spot!P99+Bawana_NG!P99+Bawana_RLNG!P99+Bawana_Spot!P99</f>
        <v>8.228286269957648</v>
      </c>
      <c r="D99" s="198">
        <f t="shared" si="6"/>
        <v>-1.9437699576485556E-3</v>
      </c>
      <c r="E99" s="197">
        <f>PPCL_NG!J99+PPCL_Spot!J99+GT_NG!J99+GT_Spot!J99+Bawana_NG!J99+Bawana_RLNG!J99+Bawana_Spot!J99</f>
        <v>1.9592375000000002</v>
      </c>
      <c r="F99" s="197">
        <f>PPCL_NG!Q99+PPCL_Spot!Q99+GT_NG!Q99+GT_Spot!Q99+Bawana_NG!Q99+Bawana_RLNG!Q99+Bawana_Spot!Q99</f>
        <v>1.960525351977674</v>
      </c>
      <c r="G99" s="198">
        <f t="shared" si="7"/>
        <v>-1.2878519776737818E-3</v>
      </c>
      <c r="H99" s="197">
        <f>PPCL_NG!K99+PPCL_Spot!K99+GT_NG!K99+GT_Spot!K99+Bawana_NG!K99+Bawana_RLNG!K99+Bawana_Spot!K99</f>
        <v>0.34994999999999987</v>
      </c>
      <c r="I99" s="197">
        <f>PPCL_NG!R99+PPCL_Spot!R99+GT_NG!R99+GT_Spot!R99+Bawana_NG!R99+Bawana_RLNG!R99+Bawana_Spot!R99</f>
        <v>0.34994542895245245</v>
      </c>
      <c r="J99" s="198">
        <f t="shared" si="8"/>
        <v>4.5710475474192158E-6</v>
      </c>
      <c r="K99" s="197">
        <f>PPCL_NG!L99+PPCL_Spot!L99+GT_NG!L99+GT_Spot!L99+Bawana_NG!L99+Bawana_RLNG!L99+Bawana_Spot!L99</f>
        <v>1.5111649999999988</v>
      </c>
      <c r="L99" s="197">
        <f>PPCL_NG!S99+PPCL_Spot!S99+GT_NG!S99+GT_Spot!S99+Bawana_NG!S99+Bawana_RLNG!S99+Bawana_Spot!S99</f>
        <v>1.5114585157445766</v>
      </c>
      <c r="M99" s="198">
        <f t="shared" si="9"/>
        <v>-2.9351574457781027E-4</v>
      </c>
      <c r="N99" s="197">
        <f>PPCL_NG!M99+PPCL_Spot!M99+GT_NG!M99+GT_Spot!M99+Bawana_NG!M99+Bawana_RLNG!M99+Bawana_Spot!M99</f>
        <v>3.5012024999999967</v>
      </c>
      <c r="O99" s="197">
        <f>PPCL_NG!T99+PPCL_Spot!T99+GT_NG!T99+GT_Spot!T99+Bawana_NG!T99+Bawana_RLNG!T99+Bawana_Spot!T99</f>
        <v>3.5027929333676422</v>
      </c>
      <c r="P99" s="198">
        <f t="shared" si="10"/>
        <v>-1.5904333676455273E-3</v>
      </c>
      <c r="Q99" s="198">
        <f t="shared" si="11"/>
        <v>-5.1109999999982558E-3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45420</v>
      </c>
      <c r="B1" s="63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7"/>
      <c r="M2" s="210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2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45420</v>
      </c>
      <c r="B1" s="213" t="s">
        <v>215</v>
      </c>
      <c r="C1" s="213"/>
      <c r="D1" s="19"/>
      <c r="E1" s="19"/>
      <c r="F1" s="19"/>
      <c r="G1" s="19"/>
      <c r="H1" s="19"/>
      <c r="I1" s="19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2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45420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2024-06-03T09:24:33Z</dcterms:modified>
</cp:coreProperties>
</file>